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30" windowHeight="12540" activeTab="2"/>
  </bookViews>
  <sheets>
    <sheet name="Title" sheetId="1" r:id="rId1"/>
    <sheet name="Project" sheetId="2" r:id="rId2"/>
    <sheet name="Checklist" sheetId="3" r:id="rId3"/>
    <sheet name="声明" sheetId="4" r:id="rId4"/>
  </sheets>
  <calcPr calcId="144525"/>
</workbook>
</file>

<file path=xl/sharedStrings.xml><?xml version="1.0" encoding="utf-8"?>
<sst xmlns="http://schemas.openxmlformats.org/spreadsheetml/2006/main" count="76" uniqueCount="56">
  <si>
    <r>
      <rPr>
        <b/>
        <sz val="16"/>
        <color indexed="48"/>
        <rFont val="宋体"/>
        <charset val="134"/>
      </rPr>
      <t xml:space="preserve">           Allwinner Technology CO.,</t>
    </r>
    <r>
      <rPr>
        <b/>
        <sz val="16"/>
        <color indexed="48"/>
        <rFont val="Times New Roman"/>
        <charset val="134"/>
      </rPr>
      <t xml:space="preserve"> Ltd</t>
    </r>
    <r>
      <rPr>
        <b/>
        <sz val="16"/>
        <color indexed="48"/>
        <rFont val="宋体"/>
        <charset val="134"/>
      </rPr>
      <t xml:space="preserve">. </t>
    </r>
    <r>
      <rPr>
        <b/>
        <sz val="14"/>
        <color indexed="48"/>
        <rFont val="宋体"/>
        <charset val="134"/>
      </rPr>
      <t xml:space="preserve">   </t>
    </r>
  </si>
  <si>
    <t>R528 PCB layout设计Checklist</t>
  </si>
  <si>
    <t>V1.0</t>
  </si>
  <si>
    <t xml:space="preserve">Declaration
This document is the original work and copyrighted property of Allwinner Technology (“Allwinner”). Reproduction in whole or in part must obtain the written approval of Allwinner and give clear acknowledgement to the copyright owner.
The information furnished by Allwinner is believed to be accurate and reliable. Allwinner reserves the right to make changes in circuit design and/or specifications at any time without notice. Allwinner does not assume any responsibility and liability for its use. Nor for any infringements of patents or other rights of the third parties which may result from its use. No license is granted by implication or otherwise under any patent or patent rights of Allwinner. This datasheet neither states nor implies warranty of any kind, including fitness for any particular application. </t>
  </si>
  <si>
    <t>客户项目信息登记表</t>
  </si>
  <si>
    <t>客户：</t>
  </si>
  <si>
    <t>XXX有限公司</t>
  </si>
  <si>
    <t>项目：</t>
  </si>
  <si>
    <t>AXXX</t>
  </si>
  <si>
    <t>设计者：</t>
  </si>
  <si>
    <t>XXX</t>
  </si>
  <si>
    <t>自检情况汇总：</t>
  </si>
  <si>
    <t>COUNT</t>
  </si>
  <si>
    <t>PASS</t>
  </si>
  <si>
    <t>FAIL</t>
  </si>
  <si>
    <t>NA</t>
  </si>
  <si>
    <t>自检合格率</t>
  </si>
  <si>
    <t>使用说明：</t>
  </si>
  <si>
    <t>1、客户在完成产品原理图设计后，需按照checklist内容逐一完成自检，确保原理设计无误。</t>
  </si>
  <si>
    <t>2、若申请我司工程师审核原理图，请务必提交此表格，且自检通过率必须达到95%以上，FAIL项需说明具体原因。</t>
  </si>
  <si>
    <t>模块</t>
  </si>
  <si>
    <t>序号</t>
  </si>
  <si>
    <t>检查内容</t>
  </si>
  <si>
    <t>符合度</t>
  </si>
  <si>
    <t>自检</t>
  </si>
  <si>
    <t>处理结果</t>
  </si>
  <si>
    <t>级别</t>
  </si>
  <si>
    <t>结果</t>
  </si>
  <si>
    <t>Fail情况说明</t>
  </si>
  <si>
    <t>封装</t>
  </si>
  <si>
    <t>全志提供的主控及配套WiFi封装是不能更改</t>
  </si>
  <si>
    <t>必须遵守</t>
  </si>
  <si>
    <t>布局</t>
  </si>
  <si>
    <t>主控需远离发热源（LDO/DCDC)，板子发热源需分散。</t>
  </si>
  <si>
    <t>XXXXX</t>
  </si>
  <si>
    <t>对温度比较敏感的器件，需远离发热源，如显示屏远离SOC。</t>
  </si>
  <si>
    <t>所有模块的CLK串接电阻（SDC0-CLK/CARD-CLK/LCD-CLK）靠近主控摆放，串阻与主控CLK连接走线距离≤300mil。</t>
  </si>
  <si>
    <t>WiFi模组尽量靠近天线放置。远离电源、LCD电路、摄像头、马达、SPEAKER等易产生干扰的模块。</t>
  </si>
  <si>
    <t>走线</t>
  </si>
  <si>
    <t>晶振尽量靠近IC摆放，使DCXO-XOUT/DCXO-XIN、X32KOUT/X32KIN走线小于900mil，减少PCB走线寄生电容，保证晶振频偏精度。
晶振及其走线区域的外围和相邻层，用GND屏蔽保护，禁止其它走线。</t>
  </si>
  <si>
    <t>REF-CLK给WIFI模组使用，属于敏感信号，建议内层走线，需要包地走线。串接0R电阻靠近芯片放置；</t>
  </si>
  <si>
    <t>AP-RESET 需包地走线，远离接口；</t>
  </si>
  <si>
    <t>DCDC走线要求如下：
 1）输入电容，输出电感反馈电阻尽量靠近IC放置；
 2）SW开关信号走线尽量短；
 3）从输出端到反馈电阻的反馈走线需避开SW信号；
 4）增加IC GND的铺铜面积和GND过孔散热；</t>
  </si>
  <si>
    <t>WIFI 走线要求如下：
1）模组尽量靠近天线或天线接口。远离电源、LCD电路、摄像头、马达、SPEAKER等易产生干扰的模块。
2）天线馈线控制50ohm，为了增大线宽减少损耗，通常馈线相邻层挖空，隔层参考参考平面需要是完整地，同层地距离天线馈线距离保持一致，两边多打地过孔，地过孔需要回到芯片EPAD。
3）模组下方尽可能的增加地过孔和铺铜面积；</t>
  </si>
  <si>
    <t>电源走线要求：
1）所有电源走线必须满足负载电流大小要求，特别要保证VDD-CPU/VDD-SYS/VCC_DRAM的通流能力；
2）所有电源电容需考虑电容去耦半径，特别是敏感电源如VCC-RTC/VCC-PLL/AVCC等电容尽量靠近SOC PIN脚放置；
3）VDD-SYS/VDD-SYS要靠近Soc放置一个10uF电容（贴片的）；
4）所有关键模块走线按照模块设计指南layout进行设计；</t>
  </si>
  <si>
    <t>其他模块走线要求：
1）关键模块走线按照模块设计指南layout进行设计；
2）关键模块走线参考层需完整；</t>
  </si>
  <si>
    <t>ESD</t>
  </si>
  <si>
    <t>CPU/晶振等ESD敏感的关键器件，离外部金属接口的距离不小于20mm，如果小于20mm，建议预留金属屏蔽罩，并且距离其他板边不小于5mm。</t>
  </si>
  <si>
    <t>关键信号（RESET/Clock等）尽量避免与外部接口信号（USB/SD/HP等）或经过IO附近的走线相邻并行走线；如果不可避免，相邻并行的走线长度不超过100mils；IO保护地下方尽量不要走线，在必须走线的情况下建议走内层。</t>
  </si>
  <si>
    <t>部分与外部直连或者裸露的接口，如speaker、MIC、耳机、USB、TF、DCIN等，必须加上ESD器件 ，走线路径为先经过ESD器件再到SOC。</t>
  </si>
  <si>
    <t>必须保证外部连接器（USB/SD）金属外壳接地良好，在板边直接通过过孔连接GND平面，每个GND焊盘与GND平面之间的连接过孔不少于3个。</t>
  </si>
  <si>
    <t>在PCB四周增加地保护环。</t>
  </si>
  <si>
    <r>
      <rPr>
        <b/>
        <sz val="11"/>
        <color indexed="8"/>
        <rFont val="思源黑体 CN Normal"/>
        <charset val="134"/>
      </rPr>
      <t xml:space="preserve">著作权声明
</t>
    </r>
    <r>
      <rPr>
        <sz val="11"/>
        <color indexed="8"/>
        <rFont val="思源黑体 CN Normal"/>
        <charset val="134"/>
      </rPr>
      <t xml:space="preserve">本文档及内容受著作权法保护，其著作权由珠海全志科技股份有限公司（“全志”）拥有并保留一切权利。
本文档是全志的原创作品和版权财产，未经全志书面许可，任何单位和个人不得擅自摘抄、复制、修改、发表或传播本文档内容的部分或全部，且不得以任何形式传播。
</t>
    </r>
    <r>
      <rPr>
        <b/>
        <sz val="11"/>
        <color indexed="8"/>
        <rFont val="思源黑体 CN Normal"/>
        <charset val="134"/>
      </rPr>
      <t>商标声明</t>
    </r>
  </si>
  <si>
    <t>、</t>
  </si>
  <si>
    <t>（不完全列举）均为珠海全志科技股份有限公司的商标或者注册商标。</t>
  </si>
  <si>
    <r>
      <rPr>
        <sz val="11"/>
        <color indexed="8"/>
        <rFont val="思源黑体 CN Normal"/>
        <charset val="134"/>
      </rPr>
      <t xml:space="preserve">在本文档描述的产品中出现的其它商标，产品名称，和服务名称，均由其各自所有人拥有。
</t>
    </r>
    <r>
      <rPr>
        <b/>
        <sz val="11"/>
        <color indexed="8"/>
        <rFont val="思源黑体 CN Normal"/>
        <charset val="134"/>
      </rPr>
      <t>免责声明</t>
    </r>
    <r>
      <rPr>
        <sz val="11"/>
        <color indexed="8"/>
        <rFont val="思源黑体 CN Normal"/>
        <charset val="134"/>
      </rPr>
      <t xml:space="preserve">
您购买的产品、服务或特性应受您与珠海全志科技股份有限公司（“全志”）之间签署的商业合同和条款的约束。本文档中描述的全部或部分产品、服务或特性可能不在您所购买或使用的范围内。使用前请认真阅读合同条款和相关说明，并严格遵循本文档的使用说明。您将自行承担任何不当使用行为（包括但不限于如超压，超频，超温使用）造成的不利后果，全志概不负责。
本文档作为使用指导仅供参考。由于产品版本升级或其他原因，本文档内容有可能修改，如有变更，恕不另行通知。全志尽全力在本文档中提供准确的信息，但并不确保内容完全没有错误，因使用本文档而发生损害（包括但不限于间接的、偶然的、特殊的损失）或发生侵犯第三方权利事件，全志概不负责。本文档中的所有陈述、信息和建议并不构成任何明示或暗示的保证或承诺。
本文档未以明示或暗示或其他方式授予全志的任何专利或知识产权。在您实施方案或使用产品的过程中，可能需要获得第三方的权利许可。请您自行向第三方权利人获取相关的许可。全志不承担也不代为支付任何关于获取第三方许可的许可费或版税（专利税）。全志不对您所使用的第三方许可技术做出任何保证、赔偿或承担其他义务。</t>
    </r>
  </si>
</sst>
</file>

<file path=xl/styles.xml><?xml version="1.0" encoding="utf-8"?>
<styleSheet xmlns="http://schemas.openxmlformats.org/spreadsheetml/2006/main">
  <numFmts count="8">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mm\/dd\/yy"/>
    <numFmt numFmtId="177" formatCode="mmmm\ d\,\ yyyy"/>
    <numFmt numFmtId="178" formatCode="m\/d\/yyyy"/>
    <numFmt numFmtId="179" formatCode="[$-409]mmmm\ d\,\ yyyy;@"/>
  </numFmts>
  <fonts count="51">
    <font>
      <sz val="11"/>
      <color indexed="8"/>
      <name val="宋体"/>
      <charset val="134"/>
    </font>
    <font>
      <b/>
      <sz val="11"/>
      <color indexed="8"/>
      <name val="思源黑体 CN Normal"/>
      <charset val="134"/>
    </font>
    <font>
      <sz val="11"/>
      <color indexed="8"/>
      <name val="思源黑体 CN Normal"/>
      <charset val="134"/>
    </font>
    <font>
      <b/>
      <sz val="14"/>
      <name val="微软雅黑"/>
      <charset val="134"/>
    </font>
    <font>
      <b/>
      <sz val="12"/>
      <name val="微软雅黑"/>
      <charset val="134"/>
    </font>
    <font>
      <sz val="12"/>
      <name val="微软雅黑"/>
      <charset val="134"/>
    </font>
    <font>
      <sz val="14"/>
      <name val="微软雅黑"/>
      <charset val="134"/>
    </font>
    <font>
      <b/>
      <sz val="22"/>
      <name val="微软雅黑"/>
      <charset val="134"/>
    </font>
    <font>
      <b/>
      <sz val="18"/>
      <name val="微软雅黑"/>
      <charset val="134"/>
    </font>
    <font>
      <sz val="18"/>
      <name val="宋体"/>
      <charset val="134"/>
    </font>
    <font>
      <sz val="18"/>
      <name val="新細明體"/>
      <charset val="134"/>
    </font>
    <font>
      <sz val="28"/>
      <name val="新細明體"/>
      <charset val="134"/>
    </font>
    <font>
      <sz val="14"/>
      <name val="新細明體"/>
      <charset val="134"/>
    </font>
    <font>
      <sz val="14"/>
      <name val="宋体"/>
      <charset val="134"/>
    </font>
    <font>
      <sz val="16"/>
      <name val="宋体"/>
      <charset val="134"/>
    </font>
    <font>
      <b/>
      <sz val="16"/>
      <color indexed="10"/>
      <name val="新細明體"/>
      <charset val="134"/>
    </font>
    <font>
      <sz val="14"/>
      <color indexed="10"/>
      <name val="宋体"/>
      <charset val="134"/>
    </font>
    <font>
      <sz val="18"/>
      <color indexed="8"/>
      <name val="宋体"/>
      <charset val="134"/>
    </font>
    <font>
      <sz val="10"/>
      <name val="Arial"/>
      <charset val="134"/>
    </font>
    <font>
      <b/>
      <sz val="16"/>
      <color indexed="48"/>
      <name val="宋体"/>
      <charset val="134"/>
    </font>
    <font>
      <b/>
      <i/>
      <sz val="12"/>
      <name val="Arial"/>
      <charset val="134"/>
    </font>
    <font>
      <b/>
      <sz val="26"/>
      <name val="宋体"/>
      <charset val="134"/>
    </font>
    <font>
      <b/>
      <sz val="16"/>
      <name val="Arial"/>
      <charset val="134"/>
    </font>
    <font>
      <b/>
      <sz val="12"/>
      <name val="Arial"/>
      <charset val="134"/>
    </font>
    <font>
      <b/>
      <u/>
      <sz val="12"/>
      <color indexed="8"/>
      <name val="Arial"/>
      <charset val="134"/>
    </font>
    <font>
      <sz val="12"/>
      <name val="Arial"/>
      <charset val="134"/>
    </font>
    <font>
      <sz val="10"/>
      <color indexed="42"/>
      <name val="Arial"/>
      <charset val="134"/>
    </font>
    <font>
      <sz val="11"/>
      <color indexed="9"/>
      <name val="宋体"/>
      <charset val="0"/>
    </font>
    <font>
      <sz val="11"/>
      <color indexed="8"/>
      <name val="宋体"/>
      <charset val="0"/>
    </font>
    <font>
      <b/>
      <sz val="11"/>
      <color indexed="63"/>
      <name val="宋体"/>
      <charset val="0"/>
    </font>
    <font>
      <i/>
      <sz val="11"/>
      <color indexed="23"/>
      <name val="宋体"/>
      <charset val="0"/>
    </font>
    <font>
      <b/>
      <sz val="11"/>
      <color indexed="62"/>
      <name val="宋体"/>
      <charset val="134"/>
    </font>
    <font>
      <sz val="11"/>
      <color indexed="17"/>
      <name val="宋体"/>
      <charset val="0"/>
    </font>
    <font>
      <sz val="11"/>
      <color indexed="62"/>
      <name val="宋体"/>
      <charset val="0"/>
    </font>
    <font>
      <sz val="11"/>
      <color indexed="60"/>
      <name val="宋体"/>
      <charset val="0"/>
    </font>
    <font>
      <sz val="12"/>
      <name val="宋体"/>
      <charset val="134"/>
    </font>
    <font>
      <sz val="12"/>
      <name val="新細明體"/>
      <charset val="134"/>
    </font>
    <font>
      <b/>
      <sz val="11"/>
      <color indexed="9"/>
      <name val="宋体"/>
      <charset val="0"/>
    </font>
    <font>
      <u/>
      <sz val="11"/>
      <color indexed="12"/>
      <name val="宋体"/>
      <charset val="0"/>
    </font>
    <font>
      <sz val="11"/>
      <color indexed="52"/>
      <name val="宋体"/>
      <charset val="0"/>
    </font>
    <font>
      <b/>
      <sz val="13"/>
      <color indexed="62"/>
      <name val="宋体"/>
      <charset val="134"/>
    </font>
    <font>
      <u/>
      <sz val="11"/>
      <color indexed="20"/>
      <name val="宋体"/>
      <charset val="0"/>
    </font>
    <font>
      <b/>
      <sz val="11"/>
      <color indexed="52"/>
      <name val="宋体"/>
      <charset val="0"/>
    </font>
    <font>
      <b/>
      <sz val="15"/>
      <color indexed="62"/>
      <name val="宋体"/>
      <charset val="134"/>
    </font>
    <font>
      <sz val="11"/>
      <color indexed="10"/>
      <name val="宋体"/>
      <charset val="0"/>
    </font>
    <font>
      <b/>
      <sz val="11"/>
      <color indexed="8"/>
      <name val="宋体"/>
      <charset val="0"/>
    </font>
    <font>
      <b/>
      <sz val="18"/>
      <color indexed="62"/>
      <name val="宋体"/>
      <charset val="134"/>
    </font>
    <font>
      <u/>
      <sz val="10"/>
      <color indexed="12"/>
      <name val="Arial"/>
      <charset val="134"/>
    </font>
    <font>
      <sz val="9"/>
      <name val="宋体"/>
      <charset val="134"/>
    </font>
    <font>
      <b/>
      <sz val="16"/>
      <color indexed="48"/>
      <name val="Times New Roman"/>
      <charset val="134"/>
    </font>
    <font>
      <b/>
      <sz val="14"/>
      <color indexed="48"/>
      <name val="宋体"/>
      <charset val="134"/>
    </font>
  </fonts>
  <fills count="18">
    <fill>
      <patternFill patternType="none"/>
    </fill>
    <fill>
      <patternFill patternType="gray125"/>
    </fill>
    <fill>
      <patternFill patternType="solid">
        <fgColor indexed="44"/>
        <bgColor indexed="64"/>
      </patternFill>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53"/>
        <bgColor indexed="64"/>
      </patternFill>
    </fill>
    <fill>
      <patternFill patternType="solid">
        <fgColor indexed="42"/>
        <bgColor indexed="64"/>
      </patternFill>
    </fill>
    <fill>
      <patternFill patternType="solid">
        <fgColor indexed="43"/>
        <bgColor indexed="64"/>
      </patternFill>
    </fill>
    <fill>
      <patternFill patternType="solid">
        <fgColor indexed="29"/>
        <bgColor indexed="64"/>
      </patternFill>
    </fill>
    <fill>
      <patternFill patternType="solid">
        <fgColor indexed="49"/>
        <bgColor indexed="64"/>
      </patternFill>
    </fill>
    <fill>
      <patternFill patternType="solid">
        <fgColor indexed="27"/>
        <bgColor indexed="64"/>
      </patternFill>
    </fill>
    <fill>
      <patternFill patternType="solid">
        <fgColor indexed="55"/>
        <bgColor indexed="64"/>
      </patternFill>
    </fill>
    <fill>
      <patternFill patternType="solid">
        <fgColor indexed="46"/>
        <bgColor indexed="64"/>
      </patternFill>
    </fill>
    <fill>
      <patternFill patternType="solid">
        <fgColor indexed="31"/>
        <bgColor indexed="64"/>
      </patternFill>
    </fill>
    <fill>
      <patternFill patternType="solid">
        <fgColor indexed="57"/>
        <bgColor indexed="64"/>
      </patternFill>
    </fill>
    <fill>
      <patternFill patternType="solid">
        <fgColor indexed="10"/>
        <bgColor indexed="64"/>
      </patternFill>
    </fill>
    <fill>
      <patternFill patternType="solid">
        <fgColor indexed="25"/>
        <bgColor indexed="64"/>
      </patternFill>
    </fill>
  </fills>
  <borders count="44">
    <border>
      <left/>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right style="medium">
        <color auto="1"/>
      </right>
      <top style="medium">
        <color auto="1"/>
      </top>
      <bottom style="medium">
        <color auto="1"/>
      </bottom>
      <diagonal/>
    </border>
    <border>
      <left/>
      <right/>
      <top style="medium">
        <color auto="1"/>
      </top>
      <bottom style="thin">
        <color auto="1"/>
      </bottom>
      <diagonal/>
    </border>
    <border>
      <left style="medium">
        <color auto="1"/>
      </left>
      <right/>
      <top/>
      <bottom style="medium">
        <color auto="1"/>
      </bottom>
      <diagonal/>
    </border>
    <border>
      <left/>
      <right style="medium">
        <color auto="1"/>
      </right>
      <top style="medium">
        <color auto="1"/>
      </top>
      <bottom style="thin">
        <color auto="1"/>
      </bottom>
      <diagonal/>
    </border>
    <border>
      <left style="medium">
        <color auto="1"/>
      </left>
      <right style="medium">
        <color auto="1"/>
      </right>
      <top/>
      <bottom style="medium">
        <color auto="1"/>
      </bottom>
      <diagonal/>
    </border>
    <border>
      <left style="thin">
        <color auto="1"/>
      </left>
      <right style="thin">
        <color auto="1"/>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medium">
        <color indexed="49"/>
      </bottom>
      <diagonal/>
    </border>
    <border>
      <left/>
      <right/>
      <top style="thin">
        <color indexed="49"/>
      </top>
      <bottom style="double">
        <color indexed="49"/>
      </bottom>
      <diagonal/>
    </border>
    <border>
      <left/>
      <right/>
      <top/>
      <bottom style="medium">
        <color indexed="44"/>
      </bottom>
      <diagonal/>
    </border>
  </borders>
  <cellStyleXfs count="54">
    <xf numFmtId="0" fontId="0" fillId="0" borderId="0">
      <alignment vertical="center"/>
    </xf>
    <xf numFmtId="42" fontId="0" fillId="0" borderId="0" applyFont="0" applyFill="0" applyBorder="0" applyAlignment="0" applyProtection="0">
      <alignment vertical="center"/>
    </xf>
    <xf numFmtId="0" fontId="28" fillId="7" borderId="0" applyNumberFormat="0" applyBorder="0" applyAlignment="0" applyProtection="0">
      <alignment vertical="center"/>
    </xf>
    <xf numFmtId="0" fontId="33" fillId="3" borderId="3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8" fillId="7" borderId="0" applyNumberFormat="0" applyBorder="0" applyAlignment="0" applyProtection="0">
      <alignment vertical="center"/>
    </xf>
    <xf numFmtId="0" fontId="34" fillId="9" borderId="0" applyNumberFormat="0" applyBorder="0" applyAlignment="0" applyProtection="0">
      <alignment vertical="center"/>
    </xf>
    <xf numFmtId="43" fontId="0" fillId="0" borderId="0" applyFont="0" applyFill="0" applyBorder="0" applyAlignment="0" applyProtection="0">
      <alignment vertical="center"/>
    </xf>
    <xf numFmtId="0" fontId="35" fillId="0" borderId="0">
      <alignment vertical="center"/>
    </xf>
    <xf numFmtId="0" fontId="27" fillId="7" borderId="0" applyNumberFormat="0" applyBorder="0" applyAlignment="0" applyProtection="0">
      <alignment vertical="center"/>
    </xf>
    <xf numFmtId="0" fontId="38" fillId="0" borderId="0" applyNumberFormat="0" applyFill="0" applyBorder="0" applyAlignment="0" applyProtection="0">
      <alignment vertical="center"/>
    </xf>
    <xf numFmtId="9" fontId="0" fillId="0" borderId="0" applyFont="0" applyFill="0" applyBorder="0" applyAlignment="0" applyProtection="0">
      <alignment vertical="center"/>
    </xf>
    <xf numFmtId="0" fontId="41" fillId="0" borderId="0" applyNumberFormat="0" applyFill="0" applyBorder="0" applyAlignment="0" applyProtection="0">
      <alignment vertical="center"/>
    </xf>
    <xf numFmtId="0" fontId="0" fillId="5" borderId="37" applyNumberFormat="0" applyFont="0" applyAlignment="0" applyProtection="0">
      <alignment vertical="center"/>
    </xf>
    <xf numFmtId="0" fontId="27" fillId="9" borderId="0" applyNumberFormat="0" applyBorder="0" applyAlignment="0" applyProtection="0">
      <alignment vertical="center"/>
    </xf>
    <xf numFmtId="0" fontId="31"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43" fillId="0" borderId="41" applyNumberFormat="0" applyFill="0" applyAlignment="0" applyProtection="0">
      <alignment vertical="center"/>
    </xf>
    <xf numFmtId="0" fontId="40" fillId="0" borderId="41" applyNumberFormat="0" applyFill="0" applyAlignment="0" applyProtection="0">
      <alignment vertical="center"/>
    </xf>
    <xf numFmtId="0" fontId="27" fillId="2" borderId="0" applyNumberFormat="0" applyBorder="0" applyAlignment="0" applyProtection="0">
      <alignment vertical="center"/>
    </xf>
    <xf numFmtId="0" fontId="31" fillId="0" borderId="43" applyNumberFormat="0" applyFill="0" applyAlignment="0" applyProtection="0">
      <alignment vertical="center"/>
    </xf>
    <xf numFmtId="0" fontId="27" fillId="13" borderId="0" applyNumberFormat="0" applyBorder="0" applyAlignment="0" applyProtection="0">
      <alignment vertical="center"/>
    </xf>
    <xf numFmtId="0" fontId="29" fillId="4" borderId="36" applyNumberFormat="0" applyAlignment="0" applyProtection="0">
      <alignment vertical="center"/>
    </xf>
    <xf numFmtId="0" fontId="42" fillId="4" borderId="38" applyNumberFormat="0" applyAlignment="0" applyProtection="0">
      <alignment vertical="center"/>
    </xf>
    <xf numFmtId="0" fontId="37" fillId="12" borderId="39" applyNumberFormat="0" applyAlignment="0" applyProtection="0">
      <alignment vertical="center"/>
    </xf>
    <xf numFmtId="0" fontId="28" fillId="3" borderId="0" applyNumberFormat="0" applyBorder="0" applyAlignment="0" applyProtection="0">
      <alignment vertical="center"/>
    </xf>
    <xf numFmtId="0" fontId="27" fillId="16" borderId="0" applyNumberFormat="0" applyBorder="0" applyAlignment="0" applyProtection="0">
      <alignment vertical="center"/>
    </xf>
    <xf numFmtId="0" fontId="39" fillId="0" borderId="40" applyNumberFormat="0" applyFill="0" applyAlignment="0" applyProtection="0">
      <alignment vertical="center"/>
    </xf>
    <xf numFmtId="0" fontId="45" fillId="0" borderId="42" applyNumberFormat="0" applyFill="0" applyAlignment="0" applyProtection="0">
      <alignment vertical="center"/>
    </xf>
    <xf numFmtId="0" fontId="32" fillId="7" borderId="0" applyNumberFormat="0" applyBorder="0" applyAlignment="0" applyProtection="0">
      <alignment vertical="center"/>
    </xf>
    <xf numFmtId="0" fontId="34" fillId="8" borderId="0" applyNumberFormat="0" applyBorder="0" applyAlignment="0" applyProtection="0">
      <alignment vertical="center"/>
    </xf>
    <xf numFmtId="0" fontId="28" fillId="11" borderId="0" applyNumberFormat="0" applyBorder="0" applyAlignment="0" applyProtection="0">
      <alignment vertical="center"/>
    </xf>
    <xf numFmtId="0" fontId="27" fillId="10" borderId="0" applyNumberFormat="0" applyBorder="0" applyAlignment="0" applyProtection="0">
      <alignment vertical="center"/>
    </xf>
    <xf numFmtId="0" fontId="28" fillId="14" borderId="0" applyNumberFormat="0" applyBorder="0" applyAlignment="0" applyProtection="0">
      <alignment vertical="center"/>
    </xf>
    <xf numFmtId="0" fontId="28" fillId="2" borderId="0" applyNumberFormat="0" applyBorder="0" applyAlignment="0" applyProtection="0">
      <alignment vertical="center"/>
    </xf>
    <xf numFmtId="0" fontId="28" fillId="9" borderId="0" applyNumberFormat="0" applyBorder="0" applyAlignment="0" applyProtection="0">
      <alignment vertical="center"/>
    </xf>
    <xf numFmtId="0" fontId="36" fillId="0" borderId="0">
      <alignment vertical="center"/>
    </xf>
    <xf numFmtId="0" fontId="28" fillId="9" borderId="0" applyNumberFormat="0" applyBorder="0" applyAlignment="0" applyProtection="0">
      <alignment vertical="center"/>
    </xf>
    <xf numFmtId="0" fontId="27" fillId="15" borderId="0" applyNumberFormat="0" applyBorder="0" applyAlignment="0" applyProtection="0">
      <alignment vertical="center"/>
    </xf>
    <xf numFmtId="0" fontId="27" fillId="17"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7" fillId="10" borderId="0" applyNumberFormat="0" applyBorder="0" applyAlignment="0" applyProtection="0">
      <alignment vertical="center"/>
    </xf>
    <xf numFmtId="0" fontId="28" fillId="2" borderId="0" applyNumberFormat="0" applyBorder="0" applyAlignment="0" applyProtection="0">
      <alignment vertical="center"/>
    </xf>
    <xf numFmtId="0" fontId="27" fillId="2" borderId="0" applyNumberFormat="0" applyBorder="0" applyAlignment="0" applyProtection="0">
      <alignment vertical="center"/>
    </xf>
    <xf numFmtId="0" fontId="27" fillId="6" borderId="0" applyNumberFormat="0" applyBorder="0" applyAlignment="0" applyProtection="0">
      <alignment vertical="center"/>
    </xf>
    <xf numFmtId="0" fontId="28" fillId="3" borderId="0" applyNumberFormat="0" applyBorder="0" applyAlignment="0" applyProtection="0">
      <alignment vertical="center"/>
    </xf>
    <xf numFmtId="0" fontId="27" fillId="3" borderId="0" applyNumberFormat="0" applyBorder="0" applyAlignment="0" applyProtection="0">
      <alignment vertical="center"/>
    </xf>
    <xf numFmtId="0" fontId="47" fillId="0" borderId="0">
      <alignment vertical="center"/>
    </xf>
    <xf numFmtId="0" fontId="18" fillId="0" borderId="0">
      <alignment vertical="center"/>
    </xf>
    <xf numFmtId="0" fontId="48" fillId="0" borderId="0">
      <alignment vertical="center"/>
    </xf>
  </cellStyleXfs>
  <cellXfs count="124">
    <xf numFmtId="0" fontId="0" fillId="0" borderId="0" xfId="0" applyAlignment="1"/>
    <xf numFmtId="0" fontId="1" fillId="0" borderId="0" xfId="0" applyFont="1" applyFill="1" applyAlignment="1">
      <alignment horizontal="justify" vertical="top" wrapText="1"/>
    </xf>
    <xf numFmtId="0" fontId="2" fillId="0" borderId="0" xfId="0" applyFont="1" applyFill="1" applyAlignment="1">
      <alignment horizontal="justify" wrapText="1"/>
    </xf>
    <xf numFmtId="0" fontId="2" fillId="0" borderId="0" xfId="0" applyFont="1" applyFill="1" applyAlignment="1">
      <alignment horizontal="left" vertical="top" wrapText="1"/>
    </xf>
    <xf numFmtId="0" fontId="0" fillId="0" borderId="0" xfId="0" applyAlignment="1">
      <alignment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0" borderId="3" xfId="0" applyNumberFormat="1" applyFont="1" applyBorder="1" applyAlignment="1">
      <alignment horizontal="center" vertical="center" wrapText="1"/>
    </xf>
    <xf numFmtId="0" fontId="5" fillId="0" borderId="4" xfId="0" applyNumberFormat="1" applyFont="1" applyBorder="1" applyAlignment="1">
      <alignment horizontal="center" vertical="center" wrapText="1"/>
    </xf>
    <xf numFmtId="0" fontId="5" fillId="0" borderId="4" xfId="39" applyFont="1" applyBorder="1" applyAlignment="1">
      <alignment vertical="center" wrapText="1" shrinkToFit="1"/>
    </xf>
    <xf numFmtId="0" fontId="5" fillId="0" borderId="4" xfId="39" applyFont="1" applyFill="1" applyBorder="1" applyAlignment="1">
      <alignment horizontal="left" vertical="center" wrapText="1" shrinkToFit="1"/>
    </xf>
    <xf numFmtId="0" fontId="5" fillId="0" borderId="4" xfId="0" applyFont="1" applyBorder="1" applyAlignment="1">
      <alignment horizontal="center"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49" fontId="4" fillId="0" borderId="6" xfId="0" applyNumberFormat="1" applyFont="1" applyBorder="1" applyAlignment="1">
      <alignment horizontal="center" vertical="center" wrapText="1"/>
    </xf>
    <xf numFmtId="0" fontId="5" fillId="0" borderId="7" xfId="0" applyNumberFormat="1" applyFont="1" applyBorder="1" applyAlignment="1">
      <alignment horizontal="center" vertical="center" wrapText="1"/>
    </xf>
    <xf numFmtId="0" fontId="5" fillId="0" borderId="7" xfId="39" applyFont="1" applyFill="1" applyBorder="1" applyAlignment="1">
      <alignment horizontal="left" vertical="center" wrapText="1" shrinkToFit="1"/>
    </xf>
    <xf numFmtId="0" fontId="5" fillId="0" borderId="7" xfId="0" applyFont="1" applyBorder="1" applyAlignment="1">
      <alignment horizontal="center"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49" fontId="4" fillId="0" borderId="9" xfId="0" applyNumberFormat="1" applyFont="1" applyBorder="1" applyAlignment="1">
      <alignment horizontal="center" vertical="center" wrapText="1"/>
    </xf>
    <xf numFmtId="0" fontId="5" fillId="0" borderId="10" xfId="0" applyNumberFormat="1" applyFont="1" applyBorder="1" applyAlignment="1">
      <alignment horizontal="center" vertical="center" wrapText="1"/>
    </xf>
    <xf numFmtId="0" fontId="5" fillId="0" borderId="10" xfId="39" applyFont="1" applyFill="1" applyBorder="1" applyAlignment="1">
      <alignment horizontal="left" vertical="center" wrapText="1" shrinkToFit="1"/>
    </xf>
    <xf numFmtId="0" fontId="5" fillId="0" borderId="10" xfId="0" applyFont="1" applyBorder="1" applyAlignment="1">
      <alignment horizontal="center" vertical="center" wrapText="1"/>
    </xf>
    <xf numFmtId="0" fontId="5" fillId="0" borderId="10" xfId="0" applyFont="1" applyBorder="1" applyAlignment="1">
      <alignment vertical="center" wrapText="1"/>
    </xf>
    <xf numFmtId="0" fontId="5" fillId="0" borderId="11" xfId="0" applyFont="1" applyBorder="1" applyAlignment="1">
      <alignment vertical="center" wrapText="1"/>
    </xf>
    <xf numFmtId="0" fontId="5" fillId="0" borderId="10" xfId="39" applyFont="1" applyFill="1" applyBorder="1" applyAlignment="1">
      <alignment vertical="center" wrapText="1" shrinkToFit="1"/>
    </xf>
    <xf numFmtId="49" fontId="4" fillId="0" borderId="12" xfId="0" applyNumberFormat="1" applyFont="1" applyBorder="1" applyAlignment="1">
      <alignment horizontal="center" vertical="center" wrapText="1"/>
    </xf>
    <xf numFmtId="0" fontId="5" fillId="0" borderId="13" xfId="0" applyNumberFormat="1" applyFont="1" applyBorder="1" applyAlignment="1">
      <alignment horizontal="center" vertical="center" wrapText="1"/>
    </xf>
    <xf numFmtId="0" fontId="5" fillId="0" borderId="13" xfId="39" applyFont="1" applyFill="1" applyBorder="1" applyAlignment="1">
      <alignment horizontal="left" vertical="center" wrapText="1" shrinkToFit="1"/>
    </xf>
    <xf numFmtId="0" fontId="5" fillId="0" borderId="13" xfId="0" applyFont="1" applyBorder="1" applyAlignment="1">
      <alignment horizontal="center" vertical="center" wrapText="1"/>
    </xf>
    <xf numFmtId="0" fontId="5" fillId="0" borderId="13" xfId="0" applyFont="1" applyBorder="1" applyAlignment="1">
      <alignment vertical="center" wrapText="1"/>
    </xf>
    <xf numFmtId="0" fontId="5" fillId="0" borderId="14" xfId="0" applyFont="1" applyBorder="1" applyAlignment="1">
      <alignment vertical="center" wrapText="1"/>
    </xf>
    <xf numFmtId="49" fontId="4" fillId="0" borderId="15" xfId="0" applyNumberFormat="1" applyFont="1" applyBorder="1" applyAlignment="1">
      <alignment horizontal="center" vertical="center" wrapText="1"/>
    </xf>
    <xf numFmtId="0" fontId="5" fillId="0" borderId="16" xfId="0" applyNumberFormat="1" applyFont="1" applyBorder="1" applyAlignment="1">
      <alignment horizontal="center" vertical="center" wrapText="1"/>
    </xf>
    <xf numFmtId="0" fontId="5" fillId="0" borderId="16" xfId="39" applyFont="1" applyBorder="1" applyAlignment="1">
      <alignment vertical="center" wrapText="1" shrinkToFit="1"/>
    </xf>
    <xf numFmtId="0" fontId="5" fillId="0" borderId="16" xfId="39" applyFont="1" applyFill="1" applyBorder="1" applyAlignment="1">
      <alignment horizontal="left" vertical="center" wrapText="1" shrinkToFit="1"/>
    </xf>
    <xf numFmtId="0" fontId="5" fillId="0" borderId="16" xfId="0" applyFont="1" applyBorder="1" applyAlignment="1">
      <alignment horizontal="center" vertical="center" wrapText="1"/>
    </xf>
    <xf numFmtId="0" fontId="5" fillId="0" borderId="16" xfId="0" applyFont="1" applyBorder="1" applyAlignment="1">
      <alignment vertical="center" wrapText="1"/>
    </xf>
    <xf numFmtId="0" fontId="5" fillId="0" borderId="17" xfId="0" applyFont="1" applyBorder="1" applyAlignment="1">
      <alignment vertical="center" wrapText="1"/>
    </xf>
    <xf numFmtId="0" fontId="5" fillId="0" borderId="10" xfId="0" applyNumberFormat="1" applyFont="1" applyFill="1" applyBorder="1" applyAlignment="1">
      <alignment horizontal="center" vertical="center" wrapText="1"/>
    </xf>
    <xf numFmtId="49" fontId="4" fillId="0" borderId="18" xfId="0" applyNumberFormat="1" applyFont="1" applyBorder="1" applyAlignment="1">
      <alignment horizontal="center" vertical="center" wrapText="1"/>
    </xf>
    <xf numFmtId="0" fontId="5" fillId="0" borderId="19" xfId="0" applyNumberFormat="1" applyFont="1" applyBorder="1" applyAlignment="1">
      <alignment horizontal="center" vertical="center" wrapText="1"/>
    </xf>
    <xf numFmtId="0" fontId="5" fillId="0" borderId="19" xfId="39" applyFont="1" applyFill="1" applyBorder="1" applyAlignment="1">
      <alignment vertical="center" wrapText="1" shrinkToFit="1"/>
    </xf>
    <xf numFmtId="0" fontId="5" fillId="0" borderId="19" xfId="39" applyFont="1" applyFill="1" applyBorder="1" applyAlignment="1">
      <alignment horizontal="left" vertical="center" wrapText="1" shrinkToFit="1"/>
    </xf>
    <xf numFmtId="0" fontId="5" fillId="0" borderId="19" xfId="0" applyFont="1" applyBorder="1" applyAlignment="1">
      <alignment horizontal="center" vertical="center" wrapText="1"/>
    </xf>
    <xf numFmtId="0" fontId="5" fillId="0" borderId="19" xfId="0" applyFont="1" applyBorder="1" applyAlignment="1">
      <alignment vertical="center" wrapText="1"/>
    </xf>
    <xf numFmtId="0" fontId="5" fillId="0" borderId="20" xfId="0" applyFont="1" applyBorder="1" applyAlignment="1">
      <alignment vertical="center" wrapText="1"/>
    </xf>
    <xf numFmtId="0" fontId="4" fillId="0" borderId="21" xfId="0" applyFont="1" applyBorder="1" applyAlignment="1">
      <alignment horizontal="center" vertical="center" wrapText="1"/>
    </xf>
    <xf numFmtId="0" fontId="5" fillId="0" borderId="22"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4" fillId="0" borderId="9" xfId="0" applyFont="1" applyBorder="1" applyAlignment="1">
      <alignment horizontal="center"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4" fillId="0" borderId="12" xfId="0" applyFont="1" applyBorder="1" applyAlignment="1">
      <alignment horizontal="center"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3" fillId="0" borderId="0" xfId="0" applyFont="1" applyBorder="1" applyAlignment="1">
      <alignment horizontal="center" wrapText="1"/>
    </xf>
    <xf numFmtId="0" fontId="6" fillId="0" borderId="0" xfId="0" applyNumberFormat="1" applyFont="1" applyBorder="1" applyAlignment="1">
      <alignment wrapText="1"/>
    </xf>
    <xf numFmtId="0" fontId="6" fillId="0" borderId="0" xfId="0" applyFont="1" applyBorder="1" applyAlignment="1">
      <alignment wrapText="1"/>
    </xf>
    <xf numFmtId="0" fontId="6" fillId="0" borderId="0" xfId="0" applyFont="1" applyBorder="1" applyAlignment="1">
      <alignment horizontal="center" wrapText="1"/>
    </xf>
    <xf numFmtId="0" fontId="7" fillId="0" borderId="23" xfId="0" applyNumberFormat="1" applyFont="1" applyFill="1" applyBorder="1" applyAlignment="1">
      <alignment horizontal="center" vertical="center"/>
    </xf>
    <xf numFmtId="0" fontId="7" fillId="0" borderId="24" xfId="0" applyNumberFormat="1" applyFont="1" applyFill="1" applyBorder="1" applyAlignment="1">
      <alignment horizontal="center" vertical="center"/>
    </xf>
    <xf numFmtId="0" fontId="8" fillId="0" borderId="25" xfId="0" applyNumberFormat="1" applyFont="1" applyFill="1" applyBorder="1" applyAlignment="1">
      <alignment horizontal="center" vertical="center"/>
    </xf>
    <xf numFmtId="0" fontId="8" fillId="0" borderId="26" xfId="0" applyNumberFormat="1" applyFont="1" applyFill="1" applyBorder="1" applyAlignment="1">
      <alignment horizontal="center" vertical="center"/>
    </xf>
    <xf numFmtId="0" fontId="9" fillId="0" borderId="25" xfId="0" applyNumberFormat="1" applyFont="1" applyFill="1" applyBorder="1" applyAlignment="1">
      <alignment horizontal="left" vertical="center"/>
    </xf>
    <xf numFmtId="0" fontId="9" fillId="0" borderId="27" xfId="0" applyNumberFormat="1" applyFont="1" applyFill="1" applyBorder="1" applyAlignment="1">
      <alignment horizontal="left" vertical="center"/>
    </xf>
    <xf numFmtId="0" fontId="8" fillId="0" borderId="28" xfId="0" applyNumberFormat="1" applyFont="1" applyFill="1" applyBorder="1" applyAlignment="1">
      <alignment horizontal="center" vertical="center"/>
    </xf>
    <xf numFmtId="0" fontId="8" fillId="0" borderId="29" xfId="0" applyNumberFormat="1" applyFont="1" applyFill="1" applyBorder="1" applyAlignment="1">
      <alignment horizontal="center" vertical="center"/>
    </xf>
    <xf numFmtId="0" fontId="9" fillId="0" borderId="28" xfId="0" applyNumberFormat="1" applyFont="1" applyFill="1" applyBorder="1" applyAlignment="1">
      <alignment horizontal="left" vertical="center"/>
    </xf>
    <xf numFmtId="0" fontId="9" fillId="0" borderId="0" xfId="0" applyNumberFormat="1" applyFont="1" applyFill="1" applyAlignment="1">
      <alignment horizontal="left" vertical="center"/>
    </xf>
    <xf numFmtId="0" fontId="8" fillId="0" borderId="23" xfId="0" applyNumberFormat="1" applyFont="1" applyFill="1" applyBorder="1" applyAlignment="1">
      <alignment horizontal="center" vertical="center"/>
    </xf>
    <xf numFmtId="0" fontId="8" fillId="0" borderId="30" xfId="0" applyNumberFormat="1" applyFont="1" applyFill="1" applyBorder="1" applyAlignment="1">
      <alignment horizontal="center" vertical="center"/>
    </xf>
    <xf numFmtId="0" fontId="9" fillId="0" borderId="23" xfId="0" applyNumberFormat="1" applyFont="1" applyFill="1" applyBorder="1" applyAlignment="1">
      <alignment horizontal="left" vertical="center"/>
    </xf>
    <xf numFmtId="0" fontId="9" fillId="0" borderId="24" xfId="0" applyNumberFormat="1" applyFont="1" applyFill="1" applyBorder="1" applyAlignment="1">
      <alignment horizontal="left" vertical="center"/>
    </xf>
    <xf numFmtId="0" fontId="8" fillId="0" borderId="28" xfId="0" applyNumberFormat="1" applyFont="1" applyFill="1" applyBorder="1" applyAlignment="1"/>
    <xf numFmtId="0" fontId="10" fillId="0" borderId="0" xfId="0" applyNumberFormat="1" applyFont="1" applyFill="1" applyBorder="1" applyAlignment="1"/>
    <xf numFmtId="0" fontId="11" fillId="0" borderId="28" xfId="0" applyNumberFormat="1" applyFont="1" applyFill="1" applyBorder="1" applyAlignment="1"/>
    <xf numFmtId="0" fontId="11" fillId="0" borderId="0" xfId="0" applyNumberFormat="1" applyFont="1" applyFill="1" applyBorder="1" applyAlignment="1"/>
    <xf numFmtId="0" fontId="12" fillId="0" borderId="10" xfId="0" applyNumberFormat="1" applyFont="1" applyFill="1" applyBorder="1" applyAlignment="1">
      <alignment horizontal="center"/>
    </xf>
    <xf numFmtId="0" fontId="6" fillId="0" borderId="10" xfId="0" applyNumberFormat="1" applyFont="1" applyFill="1" applyBorder="1" applyAlignment="1">
      <alignment horizontal="center"/>
    </xf>
    <xf numFmtId="0" fontId="13" fillId="0" borderId="10" xfId="0" applyNumberFormat="1" applyFont="1" applyFill="1" applyBorder="1" applyAlignment="1"/>
    <xf numFmtId="0" fontId="6" fillId="0" borderId="10" xfId="0" applyNumberFormat="1" applyFont="1" applyFill="1" applyBorder="1" applyAlignment="1"/>
    <xf numFmtId="0" fontId="12" fillId="0" borderId="10" xfId="0" applyNumberFormat="1" applyFont="1" applyFill="1" applyBorder="1" applyAlignment="1"/>
    <xf numFmtId="10" fontId="13" fillId="0" borderId="10" xfId="0" applyNumberFormat="1" applyFont="1" applyFill="1" applyBorder="1" applyAlignment="1"/>
    <xf numFmtId="0" fontId="6" fillId="0" borderId="0" xfId="0" applyNumberFormat="1" applyFont="1" applyFill="1" applyBorder="1" applyAlignment="1"/>
    <xf numFmtId="10" fontId="14" fillId="0" borderId="0" xfId="0" applyNumberFormat="1" applyFont="1" applyFill="1" applyBorder="1" applyAlignment="1"/>
    <xf numFmtId="0" fontId="15" fillId="0" borderId="21" xfId="0" applyNumberFormat="1" applyFont="1" applyFill="1" applyBorder="1" applyAlignment="1"/>
    <xf numFmtId="0" fontId="11" fillId="0" borderId="31" xfId="0" applyNumberFormat="1" applyFont="1" applyFill="1" applyBorder="1" applyAlignment="1"/>
    <xf numFmtId="0" fontId="6" fillId="0" borderId="31" xfId="0" applyNumberFormat="1" applyFont="1" applyFill="1" applyBorder="1" applyAlignment="1"/>
    <xf numFmtId="10" fontId="14" fillId="0" borderId="31" xfId="0" applyNumberFormat="1" applyFont="1" applyFill="1" applyBorder="1" applyAlignment="1"/>
    <xf numFmtId="0" fontId="16" fillId="0" borderId="28" xfId="0" applyNumberFormat="1" applyFont="1" applyFill="1" applyBorder="1" applyAlignment="1"/>
    <xf numFmtId="0" fontId="16" fillId="0" borderId="0" xfId="0" applyNumberFormat="1" applyFont="1" applyFill="1" applyBorder="1" applyAlignment="1"/>
    <xf numFmtId="0" fontId="16" fillId="0" borderId="32" xfId="0" applyNumberFormat="1" applyFont="1" applyFill="1" applyBorder="1" applyAlignment="1">
      <alignment horizontal="left" wrapText="1"/>
    </xf>
    <xf numFmtId="0" fontId="0" fillId="0" borderId="0" xfId="0" applyNumberFormat="1" applyFill="1" applyBorder="1" applyAlignment="1"/>
    <xf numFmtId="0" fontId="7" fillId="0" borderId="30" xfId="0" applyNumberFormat="1" applyFont="1" applyFill="1" applyBorder="1" applyAlignment="1">
      <alignment horizontal="center" vertical="center"/>
    </xf>
    <xf numFmtId="0" fontId="10" fillId="0" borderId="27" xfId="0" applyNumberFormat="1" applyFont="1" applyFill="1" applyBorder="1" applyAlignment="1">
      <alignment horizontal="left" vertical="center"/>
    </xf>
    <xf numFmtId="0" fontId="10" fillId="0" borderId="26" xfId="0" applyNumberFormat="1" applyFont="1" applyFill="1" applyBorder="1" applyAlignment="1">
      <alignment horizontal="left" vertical="center"/>
    </xf>
    <xf numFmtId="0" fontId="10" fillId="0" borderId="0" xfId="0" applyNumberFormat="1" applyFont="1" applyFill="1" applyAlignment="1">
      <alignment horizontal="left" vertical="center"/>
    </xf>
    <xf numFmtId="0" fontId="10" fillId="0" borderId="29" xfId="0" applyNumberFormat="1" applyFont="1" applyFill="1" applyBorder="1" applyAlignment="1">
      <alignment horizontal="left" vertical="center"/>
    </xf>
    <xf numFmtId="0" fontId="9" fillId="0" borderId="30" xfId="0" applyNumberFormat="1" applyFont="1" applyFill="1" applyBorder="1" applyAlignment="1">
      <alignment horizontal="left" vertical="center"/>
    </xf>
    <xf numFmtId="0" fontId="17" fillId="0" borderId="0" xfId="0" applyNumberFormat="1" applyFont="1" applyFill="1" applyBorder="1" applyAlignment="1"/>
    <xf numFmtId="0" fontId="17" fillId="0" borderId="29" xfId="0" applyNumberFormat="1" applyFont="1" applyFill="1" applyBorder="1" applyAlignment="1"/>
    <xf numFmtId="0" fontId="0" fillId="0" borderId="29" xfId="0" applyNumberFormat="1" applyFill="1" applyBorder="1" applyAlignment="1"/>
    <xf numFmtId="0" fontId="0" fillId="0" borderId="31" xfId="0" applyNumberFormat="1" applyFill="1" applyBorder="1" applyAlignment="1"/>
    <xf numFmtId="0" fontId="0" fillId="0" borderId="33" xfId="0" applyNumberFormat="1" applyFill="1" applyBorder="1" applyAlignment="1"/>
    <xf numFmtId="0" fontId="16" fillId="0" borderId="29" xfId="0" applyNumberFormat="1" applyFont="1" applyFill="1" applyBorder="1" applyAlignment="1"/>
    <xf numFmtId="0" fontId="16" fillId="0" borderId="34" xfId="0" applyNumberFormat="1" applyFont="1" applyFill="1" applyBorder="1" applyAlignment="1">
      <alignment horizontal="left" wrapText="1"/>
    </xf>
    <xf numFmtId="0" fontId="18" fillId="0" borderId="0" xfId="52" applyAlignment="1"/>
    <xf numFmtId="0" fontId="19" fillId="0" borderId="19" xfId="53" applyFont="1" applyFill="1" applyBorder="1" applyAlignment="1">
      <alignment horizontal="justify" vertical="center"/>
    </xf>
    <xf numFmtId="176" fontId="18" fillId="0" borderId="0" xfId="52" applyNumberFormat="1" applyFont="1" applyFill="1" applyBorder="1" applyAlignment="1"/>
    <xf numFmtId="0" fontId="20" fillId="0" borderId="19" xfId="52" applyNumberFormat="1" applyFont="1" applyFill="1" applyBorder="1" applyAlignment="1">
      <alignment horizontal="right" vertical="top"/>
    </xf>
    <xf numFmtId="0" fontId="21" fillId="0" borderId="35" xfId="52" applyNumberFormat="1" applyFont="1" applyFill="1" applyBorder="1" applyAlignment="1">
      <alignment horizontal="center" vertical="center"/>
    </xf>
    <xf numFmtId="0" fontId="22" fillId="0" borderId="35" xfId="52" applyNumberFormat="1" applyFont="1" applyFill="1" applyBorder="1" applyAlignment="1">
      <alignment horizontal="center" wrapText="1"/>
    </xf>
    <xf numFmtId="178" fontId="23" fillId="0" borderId="35" xfId="52" applyNumberFormat="1" applyFont="1" applyFill="1" applyBorder="1" applyAlignment="1">
      <alignment horizontal="center"/>
    </xf>
    <xf numFmtId="177" fontId="20" fillId="0" borderId="16" xfId="52" applyNumberFormat="1" applyFont="1" applyFill="1" applyBorder="1" applyAlignment="1">
      <alignment horizontal="right"/>
    </xf>
    <xf numFmtId="179" fontId="18" fillId="0" borderId="0" xfId="52" applyNumberFormat="1" applyFont="1" applyFill="1" applyBorder="1" applyAlignment="1"/>
    <xf numFmtId="0" fontId="24" fillId="0" borderId="35" xfId="51" applyNumberFormat="1" applyFont="1" applyFill="1" applyBorder="1" applyAlignment="1">
      <alignment horizontal="center" wrapText="1"/>
    </xf>
    <xf numFmtId="0" fontId="25" fillId="0" borderId="35" xfId="52" applyFont="1" applyFill="1" applyBorder="1" applyAlignment="1">
      <alignment horizontal="justify" vertical="top" wrapText="1"/>
    </xf>
    <xf numFmtId="0" fontId="18" fillId="0" borderId="35" xfId="52" applyFill="1" applyBorder="1" applyAlignment="1">
      <alignment horizontal="justify" vertical="top" wrapText="1"/>
    </xf>
    <xf numFmtId="0" fontId="18" fillId="0" borderId="16" xfId="52" applyFill="1" applyBorder="1" applyAlignment="1">
      <alignment horizontal="justify" vertical="top" wrapText="1"/>
    </xf>
    <xf numFmtId="0" fontId="26" fillId="0" borderId="0" xfId="52" applyNumberFormat="1" applyFont="1" applyFill="1" applyBorder="1" applyAlignment="1"/>
    <xf numFmtId="0" fontId="26" fillId="0" borderId="0" xfId="52" applyNumberFormat="1" applyFont="1" applyFill="1" applyBorder="1" applyAlignment="1">
      <alignment horizontal="left"/>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常规_DesignIn" xfId="9"/>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一般_Sheet1" xfId="39"/>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超链接_Title" xfId="51"/>
    <cellStyle name="常规_Title_1" xfId="52"/>
    <cellStyle name="常规_Title_2" xfId="53"/>
  </cellStyles>
  <dxfs count="4">
    <dxf>
      <fill>
        <patternFill patternType="solid">
          <bgColor theme="9" tint="0.8"/>
        </patternFill>
      </fill>
    </dxf>
    <dxf>
      <fill>
        <patternFill patternType="solid">
          <bgColor theme="5" tint="0.8"/>
        </patternFill>
      </fill>
    </dxf>
    <dxf>
      <fill>
        <patternFill patternType="solid">
          <fgColor indexed="10"/>
          <bgColor indexed="11"/>
        </patternFill>
      </fill>
    </dxf>
    <dxf>
      <fill>
        <patternFill patternType="solid">
          <fgColor indexed="10"/>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63500</xdr:colOff>
      <xdr:row>0</xdr:row>
      <xdr:rowOff>38100</xdr:rowOff>
    </xdr:from>
    <xdr:to>
      <xdr:col>0</xdr:col>
      <xdr:colOff>469900</xdr:colOff>
      <xdr:row>0</xdr:row>
      <xdr:rowOff>273050</xdr:rowOff>
    </xdr:to>
    <xdr:pic>
      <xdr:nvPicPr>
        <xdr:cNvPr id="1025" name="Picture 1"/>
        <xdr:cNvPicPr/>
      </xdr:nvPicPr>
      <xdr:blipFill>
        <a:blip r:embed="rId1">
          <a:lum/>
        </a:blip>
        <a:stretch>
          <a:fillRect/>
        </a:stretch>
      </xdr:blipFill>
      <xdr:spPr>
        <a:xfrm>
          <a:off x="63500" y="38100"/>
          <a:ext cx="406400" cy="23495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6350</xdr:colOff>
      <xdr:row>1</xdr:row>
      <xdr:rowOff>0</xdr:rowOff>
    </xdr:from>
    <xdr:to>
      <xdr:col>2</xdr:col>
      <xdr:colOff>476250</xdr:colOff>
      <xdr:row>1</xdr:row>
      <xdr:rowOff>196850</xdr:rowOff>
    </xdr:to>
    <xdr:pic>
      <xdr:nvPicPr>
        <xdr:cNvPr id="4097" name="图片 2" descr="Allwinner logo-上下组合-白底蓝字"/>
        <xdr:cNvPicPr>
          <a:picLocks noChangeAspect="1"/>
        </xdr:cNvPicPr>
      </xdr:nvPicPr>
      <xdr:blipFill>
        <a:blip r:embed="rId1">
          <a:lum/>
        </a:blip>
        <a:stretch>
          <a:fillRect/>
        </a:stretch>
      </xdr:blipFill>
      <xdr:spPr>
        <a:xfrm>
          <a:off x="1085850" y="1346200"/>
          <a:ext cx="469900" cy="196850"/>
        </a:xfrm>
        <a:prstGeom prst="rect">
          <a:avLst/>
        </a:prstGeom>
        <a:noFill/>
        <a:ln w="9525">
          <a:noFill/>
        </a:ln>
      </xdr:spPr>
    </xdr:pic>
    <xdr:clientData/>
  </xdr:twoCellAnchor>
  <xdr:twoCellAnchor editAs="oneCell">
    <xdr:from>
      <xdr:col>4</xdr:col>
      <xdr:colOff>6350</xdr:colOff>
      <xdr:row>1</xdr:row>
      <xdr:rowOff>50800</xdr:rowOff>
    </xdr:from>
    <xdr:to>
      <xdr:col>4</xdr:col>
      <xdr:colOff>520700</xdr:colOff>
      <xdr:row>1</xdr:row>
      <xdr:rowOff>158750</xdr:rowOff>
    </xdr:to>
    <xdr:pic>
      <xdr:nvPicPr>
        <xdr:cNvPr id="4098" name="图片 3" descr="Allwinner logo-中文文字-蓝字透明"/>
        <xdr:cNvPicPr>
          <a:picLocks noChangeAspect="1"/>
        </xdr:cNvPicPr>
      </xdr:nvPicPr>
      <xdr:blipFill>
        <a:blip r:embed="rId2">
          <a:lum/>
        </a:blip>
        <a:stretch>
          <a:fillRect/>
        </a:stretch>
      </xdr:blipFill>
      <xdr:spPr>
        <a:xfrm>
          <a:off x="2203450" y="1397000"/>
          <a:ext cx="514350" cy="107950"/>
        </a:xfrm>
        <a:prstGeom prst="rect">
          <a:avLst/>
        </a:prstGeom>
        <a:noFill/>
        <a:ln w="9525">
          <a:noFill/>
        </a:ln>
      </xdr:spPr>
    </xdr:pic>
    <xdr:clientData/>
  </xdr:twoCellAnchor>
  <xdr:twoCellAnchor editAs="oneCell">
    <xdr:from>
      <xdr:col>0</xdr:col>
      <xdr:colOff>6350</xdr:colOff>
      <xdr:row>1</xdr:row>
      <xdr:rowOff>0</xdr:rowOff>
    </xdr:from>
    <xdr:to>
      <xdr:col>0</xdr:col>
      <xdr:colOff>501650</xdr:colOff>
      <xdr:row>1</xdr:row>
      <xdr:rowOff>196850</xdr:rowOff>
    </xdr:to>
    <xdr:pic>
      <xdr:nvPicPr>
        <xdr:cNvPr id="4099" name="图片 4" descr="Allwinner logo-图形标志-蓝字透明"/>
        <xdr:cNvPicPr>
          <a:picLocks noChangeAspect="1"/>
        </xdr:cNvPicPr>
      </xdr:nvPicPr>
      <xdr:blipFill>
        <a:blip r:embed="rId3">
          <a:lum/>
        </a:blip>
        <a:stretch>
          <a:fillRect/>
        </a:stretch>
      </xdr:blipFill>
      <xdr:spPr>
        <a:xfrm>
          <a:off x="6350" y="1346200"/>
          <a:ext cx="495300" cy="196850"/>
        </a:xfrm>
        <a:prstGeom prst="rect">
          <a:avLst/>
        </a:prstGeom>
        <a:noFill/>
        <a:ln w="9525">
          <a:noFill/>
        </a:ln>
      </xdr:spPr>
    </xdr:pic>
    <xdr:clientData/>
  </xdr:twoCellAnchor>
  <xdr:twoCellAnchor editAs="oneCell">
    <xdr:from>
      <xdr:col>5</xdr:col>
      <xdr:colOff>50800</xdr:colOff>
      <xdr:row>1</xdr:row>
      <xdr:rowOff>0</xdr:rowOff>
    </xdr:from>
    <xdr:to>
      <xdr:col>6</xdr:col>
      <xdr:colOff>425450</xdr:colOff>
      <xdr:row>1</xdr:row>
      <xdr:rowOff>215900</xdr:rowOff>
    </xdr:to>
    <xdr:pic>
      <xdr:nvPicPr>
        <xdr:cNvPr id="4100" name="图片 5" descr="Allwinner Technology -blue"/>
        <xdr:cNvPicPr>
          <a:picLocks noChangeAspect="1"/>
        </xdr:cNvPicPr>
      </xdr:nvPicPr>
      <xdr:blipFill>
        <a:blip r:embed="rId4">
          <a:lum/>
        </a:blip>
        <a:srcRect l="11919" t="29926" r="16367" b="29892"/>
        <a:stretch>
          <a:fillRect/>
        </a:stretch>
      </xdr:blipFill>
      <xdr:spPr>
        <a:xfrm>
          <a:off x="3162300" y="1346200"/>
          <a:ext cx="984250" cy="21590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87"/>
  <sheetViews>
    <sheetView showGridLines="0" workbookViewId="0">
      <selection activeCell="A7" sqref="A7"/>
    </sheetView>
  </sheetViews>
  <sheetFormatPr defaultColWidth="10" defaultRowHeight="12.75" customHeight="1" outlineLevelCol="4"/>
  <cols>
    <col min="1" max="1" width="134" style="109" customWidth="1"/>
  </cols>
  <sheetData>
    <row r="1" ht="53.25" customHeight="1" spans="1:5">
      <c r="A1" s="110" t="s">
        <v>0</v>
      </c>
      <c r="E1" s="111"/>
    </row>
    <row r="2" ht="19.5" customHeight="1" spans="1:5">
      <c r="A2" s="112"/>
      <c r="E2" s="111"/>
    </row>
    <row r="3" ht="84" customHeight="1" spans="1:1">
      <c r="A3" s="113" t="s">
        <v>1</v>
      </c>
    </row>
    <row r="4" ht="22.5" customHeight="1" spans="1:1">
      <c r="A4" s="114" t="s">
        <v>2</v>
      </c>
    </row>
    <row r="5" ht="20.1" customHeight="1" spans="1:1">
      <c r="A5" s="115">
        <v>44497</v>
      </c>
    </row>
    <row r="6" ht="24" hidden="1" customHeight="1" spans="1:4">
      <c r="A6" s="116"/>
      <c r="D6" s="117"/>
    </row>
    <row r="7" ht="94.5" customHeight="1" spans="1:1">
      <c r="A7" s="118"/>
    </row>
    <row r="8" customHeight="1" spans="1:1">
      <c r="A8" s="119" t="s">
        <v>3</v>
      </c>
    </row>
    <row r="9" customHeight="1" spans="1:1">
      <c r="A9" s="120"/>
    </row>
    <row r="10" customHeight="1" spans="1:1">
      <c r="A10" s="120"/>
    </row>
    <row r="11" customHeight="1" spans="1:1">
      <c r="A11" s="120"/>
    </row>
    <row r="12" customHeight="1" spans="1:1">
      <c r="A12" s="120"/>
    </row>
    <row r="13" customHeight="1" spans="1:1">
      <c r="A13" s="120"/>
    </row>
    <row r="14" ht="8.25" customHeight="1" spans="1:1">
      <c r="A14" s="120"/>
    </row>
    <row r="15" hidden="1" customHeight="1" spans="1:1">
      <c r="A15" s="120"/>
    </row>
    <row r="16" hidden="1" customHeight="1" spans="1:1">
      <c r="A16" s="120"/>
    </row>
    <row r="17" hidden="1" customHeight="1" spans="1:1">
      <c r="A17" s="120"/>
    </row>
    <row r="18" hidden="1" customHeight="1" spans="1:1">
      <c r="A18" s="120"/>
    </row>
    <row r="19" hidden="1" customHeight="1" spans="1:1">
      <c r="A19" s="120"/>
    </row>
    <row r="20" hidden="1" customHeight="1" spans="1:1">
      <c r="A20" s="120"/>
    </row>
    <row r="21" hidden="1" customHeight="1" spans="1:1">
      <c r="A21" s="120"/>
    </row>
    <row r="22" hidden="1" customHeight="1" spans="1:1">
      <c r="A22" s="120"/>
    </row>
    <row r="23" hidden="1" customHeight="1" spans="1:1">
      <c r="A23" s="120"/>
    </row>
    <row r="24" hidden="1" customHeight="1" spans="1:1">
      <c r="A24" s="120"/>
    </row>
    <row r="25" ht="99.75" customHeight="1" spans="1:1">
      <c r="A25" s="121"/>
    </row>
    <row r="985" ht="13.15" customHeight="1" spans="1:1">
      <c r="A985" s="122"/>
    </row>
    <row r="986" ht="13.15" customHeight="1" spans="1:1">
      <c r="A986" s="122"/>
    </row>
    <row r="987" ht="13.15" customHeight="1" spans="1:1">
      <c r="A987" s="123"/>
    </row>
  </sheetData>
  <mergeCells count="1">
    <mergeCell ref="A8:A25"/>
  </mergeCells>
  <pageMargins left="0.707638888888889" right="0.707638888888889" top="0.747916666666667" bottom="0.747916666666667" header="0.313888888888889" footer="0.313888888888889"/>
  <pageSetup paperSize="9" scale="99" orientation="landscape"/>
  <headerFooter alignWithMargins="0">
    <oddHeader>&amp;L&amp;G&amp;C&amp;G&amp;R秘密▲5年</oddHeader>
    <oddFooter>&amp;C全志科技版权所有，侵权必究
Copyright © 2018 by Allwinner. All rights reserved&amp;RPage &amp;P of &amp;N</oddFooter>
  </headerFooter>
  <drawing r:id="rId1"/>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3"/>
  <sheetViews>
    <sheetView showGridLines="0" workbookViewId="0">
      <selection activeCell="E9" sqref="E9"/>
    </sheetView>
  </sheetViews>
  <sheetFormatPr defaultColWidth="9" defaultRowHeight="14"/>
  <cols>
    <col min="2" max="2" width="17.8727272727273" customWidth="1"/>
    <col min="5" max="5" width="16.8727272727273" customWidth="1"/>
    <col min="6" max="6" width="2.87272727272727" customWidth="1"/>
    <col min="7" max="7" width="2.87272727272727" hidden="1" customWidth="1"/>
    <col min="9" max="9" width="12.8727272727273" customWidth="1"/>
    <col min="13" max="13" width="17.7545454545455" customWidth="1"/>
  </cols>
  <sheetData>
    <row r="1" ht="44.25" customHeight="1" spans="1:13">
      <c r="A1" s="62" t="s">
        <v>4</v>
      </c>
      <c r="B1" s="63"/>
      <c r="C1" s="63"/>
      <c r="D1" s="63"/>
      <c r="E1" s="63"/>
      <c r="F1" s="63"/>
      <c r="G1" s="63"/>
      <c r="H1" s="63"/>
      <c r="I1" s="63"/>
      <c r="J1" s="63"/>
      <c r="K1" s="63"/>
      <c r="L1" s="63"/>
      <c r="M1" s="96"/>
    </row>
    <row r="2" spans="1:14">
      <c r="A2" s="64" t="s">
        <v>5</v>
      </c>
      <c r="B2" s="65"/>
      <c r="C2" s="66" t="s">
        <v>6</v>
      </c>
      <c r="D2" s="67"/>
      <c r="E2" s="67"/>
      <c r="F2" s="67"/>
      <c r="G2" s="67"/>
      <c r="H2" s="64" t="s">
        <v>7</v>
      </c>
      <c r="I2" s="65"/>
      <c r="J2" s="97" t="s">
        <v>8</v>
      </c>
      <c r="K2" s="97"/>
      <c r="L2" s="97"/>
      <c r="M2" s="98"/>
      <c r="N2" s="95"/>
    </row>
    <row r="3" ht="28.5" customHeight="1" spans="1:14">
      <c r="A3" s="68"/>
      <c r="B3" s="69"/>
      <c r="C3" s="70"/>
      <c r="D3" s="71"/>
      <c r="E3" s="71"/>
      <c r="F3" s="71"/>
      <c r="G3" s="71"/>
      <c r="H3" s="68"/>
      <c r="I3" s="69"/>
      <c r="J3" s="99"/>
      <c r="K3" s="99"/>
      <c r="L3" s="99"/>
      <c r="M3" s="100"/>
      <c r="N3" s="95"/>
    </row>
    <row r="4" ht="37.5" customHeight="1" spans="1:14">
      <c r="A4" s="72" t="s">
        <v>9</v>
      </c>
      <c r="B4" s="73"/>
      <c r="C4" s="74" t="s">
        <v>10</v>
      </c>
      <c r="D4" s="75"/>
      <c r="E4" s="75"/>
      <c r="F4" s="75"/>
      <c r="G4" s="75"/>
      <c r="H4" s="75"/>
      <c r="I4" s="75"/>
      <c r="J4" s="75"/>
      <c r="K4" s="75"/>
      <c r="L4" s="75"/>
      <c r="M4" s="101"/>
      <c r="N4" s="95"/>
    </row>
    <row r="5" ht="25" spans="1:14">
      <c r="A5" s="76" t="s">
        <v>11</v>
      </c>
      <c r="B5" s="77"/>
      <c r="C5" s="77"/>
      <c r="D5" s="77"/>
      <c r="E5" s="77"/>
      <c r="F5" s="77"/>
      <c r="G5" s="77"/>
      <c r="H5" s="77"/>
      <c r="I5" s="77"/>
      <c r="J5" s="102"/>
      <c r="K5" s="102"/>
      <c r="L5" s="102"/>
      <c r="M5" s="103"/>
      <c r="N5" s="95"/>
    </row>
    <row r="6" ht="35.5" spans="1:14">
      <c r="A6" s="78"/>
      <c r="B6" s="79"/>
      <c r="C6" s="80"/>
      <c r="D6" s="80"/>
      <c r="E6" s="81" t="s">
        <v>12</v>
      </c>
      <c r="F6" s="79"/>
      <c r="G6" s="79"/>
      <c r="H6" s="79"/>
      <c r="I6" s="79"/>
      <c r="J6" s="95"/>
      <c r="K6" s="95"/>
      <c r="L6" s="95"/>
      <c r="M6" s="104"/>
      <c r="N6" s="95"/>
    </row>
    <row r="7" ht="35.5" spans="1:14">
      <c r="A7" s="78"/>
      <c r="B7" s="79"/>
      <c r="C7" s="81" t="s">
        <v>13</v>
      </c>
      <c r="D7" s="81"/>
      <c r="E7" s="82">
        <f>COUNTIF(Checklist!E3:E19,"PASS")</f>
        <v>1</v>
      </c>
      <c r="F7" s="79"/>
      <c r="G7" s="79"/>
      <c r="H7" s="79"/>
      <c r="I7" s="79"/>
      <c r="J7" s="95"/>
      <c r="K7" s="95"/>
      <c r="L7" s="95"/>
      <c r="M7" s="104"/>
      <c r="N7" s="95"/>
    </row>
    <row r="8" ht="35.5" spans="1:14">
      <c r="A8" s="78"/>
      <c r="B8" s="79"/>
      <c r="C8" s="81" t="s">
        <v>14</v>
      </c>
      <c r="D8" s="81"/>
      <c r="E8" s="82">
        <f>COUNTIF(Checklist!E3:E19,"FAIL")</f>
        <v>1</v>
      </c>
      <c r="F8" s="79"/>
      <c r="G8" s="79"/>
      <c r="H8" s="79"/>
      <c r="I8" s="79"/>
      <c r="J8" s="95"/>
      <c r="K8" s="95"/>
      <c r="L8" s="95"/>
      <c r="M8" s="104"/>
      <c r="N8" s="95"/>
    </row>
    <row r="9" ht="35.5" spans="1:14">
      <c r="A9" s="78"/>
      <c r="B9" s="79"/>
      <c r="C9" s="81" t="s">
        <v>15</v>
      </c>
      <c r="D9" s="81"/>
      <c r="E9" s="82">
        <f>COUNTIF(Checklist!E3:E19,"NA")</f>
        <v>0</v>
      </c>
      <c r="F9" s="79"/>
      <c r="G9" s="79"/>
      <c r="H9" s="79"/>
      <c r="I9" s="79"/>
      <c r="J9" s="95"/>
      <c r="K9" s="95"/>
      <c r="L9" s="95"/>
      <c r="M9" s="104"/>
      <c r="N9" s="95"/>
    </row>
    <row r="10" ht="35.5" spans="1:14">
      <c r="A10" s="78"/>
      <c r="B10" s="79"/>
      <c r="C10" s="83" t="s">
        <v>16</v>
      </c>
      <c r="D10" s="84"/>
      <c r="E10" s="85">
        <f>E7/SUM(E7,E8)</f>
        <v>0.5</v>
      </c>
      <c r="F10" s="79"/>
      <c r="G10" s="79"/>
      <c r="H10" s="79"/>
      <c r="I10" s="79"/>
      <c r="J10" s="95"/>
      <c r="K10" s="95"/>
      <c r="L10" s="95"/>
      <c r="M10" s="104"/>
      <c r="N10" s="95"/>
    </row>
    <row r="11" ht="12.75" customHeight="1" spans="1:14">
      <c r="A11" s="78"/>
      <c r="B11" s="79"/>
      <c r="C11" s="86"/>
      <c r="D11" s="79"/>
      <c r="E11" s="87"/>
      <c r="F11" s="79"/>
      <c r="G11" s="79"/>
      <c r="H11" s="79"/>
      <c r="I11" s="79"/>
      <c r="J11" s="95"/>
      <c r="K11" s="95"/>
      <c r="L11" s="95"/>
      <c r="M11" s="104"/>
      <c r="N11" s="95"/>
    </row>
    <row r="12" ht="35.25" customHeight="1" spans="1:14">
      <c r="A12" s="88" t="s">
        <v>17</v>
      </c>
      <c r="B12" s="89"/>
      <c r="C12" s="90"/>
      <c r="D12" s="89"/>
      <c r="E12" s="91"/>
      <c r="F12" s="89"/>
      <c r="G12" s="89"/>
      <c r="H12" s="89"/>
      <c r="I12" s="89"/>
      <c r="J12" s="105"/>
      <c r="K12" s="105"/>
      <c r="L12" s="105"/>
      <c r="M12" s="106"/>
      <c r="N12" s="95"/>
    </row>
    <row r="13" ht="29.1" customHeight="1" spans="1:14">
      <c r="A13" s="92" t="s">
        <v>18</v>
      </c>
      <c r="B13" s="93"/>
      <c r="C13" s="93"/>
      <c r="D13" s="93"/>
      <c r="E13" s="93"/>
      <c r="F13" s="93"/>
      <c r="G13" s="93"/>
      <c r="H13" s="93"/>
      <c r="I13" s="93"/>
      <c r="J13" s="93"/>
      <c r="K13" s="93"/>
      <c r="L13" s="93"/>
      <c r="M13" s="107"/>
      <c r="N13" s="95"/>
    </row>
    <row r="14" ht="29.1" customHeight="1" spans="1:14">
      <c r="A14" s="92" t="s">
        <v>19</v>
      </c>
      <c r="B14" s="93"/>
      <c r="C14" s="93"/>
      <c r="D14" s="93"/>
      <c r="E14" s="93"/>
      <c r="F14" s="93"/>
      <c r="G14" s="93"/>
      <c r="H14" s="93"/>
      <c r="I14" s="93"/>
      <c r="J14" s="93"/>
      <c r="K14" s="93"/>
      <c r="L14" s="93"/>
      <c r="M14" s="107"/>
      <c r="N14" s="95"/>
    </row>
    <row r="15" ht="23.1" customHeight="1" spans="1:14">
      <c r="A15" s="94"/>
      <c r="B15" s="94"/>
      <c r="C15" s="94"/>
      <c r="D15" s="94"/>
      <c r="E15" s="94"/>
      <c r="F15" s="94"/>
      <c r="G15" s="94"/>
      <c r="H15" s="94"/>
      <c r="I15" s="94"/>
      <c r="J15" s="94"/>
      <c r="K15" s="94"/>
      <c r="L15" s="94"/>
      <c r="M15" s="108"/>
      <c r="N15" s="95"/>
    </row>
    <row r="16" spans="1:14">
      <c r="A16" s="95"/>
      <c r="B16" s="95"/>
      <c r="C16" s="95"/>
      <c r="D16" s="95"/>
      <c r="E16" s="95"/>
      <c r="F16" s="95"/>
      <c r="G16" s="95"/>
      <c r="H16" s="95"/>
      <c r="I16" s="95"/>
      <c r="J16" s="95"/>
      <c r="K16" s="95"/>
      <c r="L16" s="95"/>
      <c r="M16" s="95"/>
      <c r="N16" s="95"/>
    </row>
    <row r="17" spans="1:14">
      <c r="A17" s="95"/>
      <c r="B17" s="95"/>
      <c r="C17" s="95"/>
      <c r="D17" s="95"/>
      <c r="E17" s="95"/>
      <c r="F17" s="95"/>
      <c r="G17" s="95"/>
      <c r="H17" s="95"/>
      <c r="I17" s="95"/>
      <c r="J17" s="95"/>
      <c r="K17" s="95"/>
      <c r="L17" s="95"/>
      <c r="M17" s="95"/>
      <c r="N17" s="95"/>
    </row>
    <row r="18" spans="1:14">
      <c r="A18" s="95"/>
      <c r="B18" s="95"/>
      <c r="C18" s="95"/>
      <c r="D18" s="95"/>
      <c r="E18" s="95"/>
      <c r="F18" s="95"/>
      <c r="G18" s="95"/>
      <c r="H18" s="95"/>
      <c r="I18" s="95"/>
      <c r="J18" s="95"/>
      <c r="K18" s="95"/>
      <c r="L18" s="95"/>
      <c r="M18" s="95"/>
      <c r="N18" s="95"/>
    </row>
    <row r="19" spans="1:14">
      <c r="A19" s="95"/>
      <c r="B19" s="95"/>
      <c r="C19" s="95"/>
      <c r="D19" s="95"/>
      <c r="E19" s="95"/>
      <c r="F19" s="95"/>
      <c r="G19" s="95"/>
      <c r="H19" s="95"/>
      <c r="I19" s="95"/>
      <c r="J19" s="95"/>
      <c r="K19" s="95"/>
      <c r="L19" s="95"/>
      <c r="M19" s="95"/>
      <c r="N19" s="95"/>
    </row>
    <row r="20" spans="1:14">
      <c r="A20" s="95"/>
      <c r="B20" s="95"/>
      <c r="C20" s="95"/>
      <c r="D20" s="95"/>
      <c r="E20" s="95"/>
      <c r="F20" s="95"/>
      <c r="G20" s="95"/>
      <c r="H20" s="95"/>
      <c r="I20" s="95"/>
      <c r="J20" s="95"/>
      <c r="K20" s="95"/>
      <c r="L20" s="95"/>
      <c r="M20" s="95"/>
      <c r="N20" s="95"/>
    </row>
    <row r="21" spans="1:14">
      <c r="A21" s="95"/>
      <c r="B21" s="95"/>
      <c r="C21" s="95"/>
      <c r="D21" s="95"/>
      <c r="E21" s="95"/>
      <c r="F21" s="95"/>
      <c r="G21" s="95"/>
      <c r="H21" s="95"/>
      <c r="I21" s="95"/>
      <c r="J21" s="95"/>
      <c r="K21" s="95"/>
      <c r="L21" s="95"/>
      <c r="M21" s="95"/>
      <c r="N21" s="95"/>
    </row>
    <row r="22" spans="1:14">
      <c r="A22" s="95"/>
      <c r="B22" s="95"/>
      <c r="C22" s="95"/>
      <c r="D22" s="95"/>
      <c r="E22" s="95"/>
      <c r="F22" s="95"/>
      <c r="G22" s="95"/>
      <c r="H22" s="95"/>
      <c r="I22" s="95"/>
      <c r="J22" s="95"/>
      <c r="K22" s="95"/>
      <c r="L22" s="95"/>
      <c r="M22" s="95"/>
      <c r="N22" s="95"/>
    </row>
    <row r="23" spans="1:14">
      <c r="A23" s="95"/>
      <c r="B23" s="95"/>
      <c r="C23" s="95"/>
      <c r="D23" s="95"/>
      <c r="E23" s="95"/>
      <c r="F23" s="95"/>
      <c r="G23" s="95"/>
      <c r="H23" s="95"/>
      <c r="I23" s="95"/>
      <c r="J23" s="95"/>
      <c r="K23" s="95"/>
      <c r="L23" s="95"/>
      <c r="M23" s="95"/>
      <c r="N23" s="95"/>
    </row>
    <row r="24" spans="1:14">
      <c r="A24" s="95"/>
      <c r="B24" s="95"/>
      <c r="C24" s="95"/>
      <c r="D24" s="95"/>
      <c r="E24" s="95"/>
      <c r="F24" s="95"/>
      <c r="G24" s="95"/>
      <c r="H24" s="95"/>
      <c r="I24" s="95"/>
      <c r="J24" s="95"/>
      <c r="K24" s="95"/>
      <c r="L24" s="95"/>
      <c r="M24" s="95"/>
      <c r="N24" s="95"/>
    </row>
    <row r="25" spans="1:14">
      <c r="A25" s="95"/>
      <c r="B25" s="95"/>
      <c r="C25" s="95"/>
      <c r="D25" s="95"/>
      <c r="E25" s="95"/>
      <c r="F25" s="95"/>
      <c r="G25" s="95"/>
      <c r="H25" s="95"/>
      <c r="I25" s="95"/>
      <c r="J25" s="95"/>
      <c r="K25" s="95"/>
      <c r="L25" s="95"/>
      <c r="M25" s="95"/>
      <c r="N25" s="95"/>
    </row>
    <row r="26" spans="1:14">
      <c r="A26" s="95"/>
      <c r="B26" s="95"/>
      <c r="C26" s="95"/>
      <c r="D26" s="95"/>
      <c r="E26" s="95"/>
      <c r="F26" s="95"/>
      <c r="G26" s="95"/>
      <c r="H26" s="95"/>
      <c r="I26" s="95"/>
      <c r="J26" s="95"/>
      <c r="K26" s="95"/>
      <c r="L26" s="95"/>
      <c r="M26" s="95"/>
      <c r="N26" s="95"/>
    </row>
    <row r="27" spans="1:14">
      <c r="A27" s="95"/>
      <c r="B27" s="95"/>
      <c r="C27" s="95"/>
      <c r="D27" s="95"/>
      <c r="E27" s="95"/>
      <c r="F27" s="95"/>
      <c r="G27" s="95"/>
      <c r="H27" s="95"/>
      <c r="I27" s="95"/>
      <c r="J27" s="95"/>
      <c r="K27" s="95"/>
      <c r="L27" s="95"/>
      <c r="M27" s="95"/>
      <c r="N27" s="95"/>
    </row>
    <row r="28" spans="1:14">
      <c r="A28" s="95"/>
      <c r="B28" s="95"/>
      <c r="C28" s="95"/>
      <c r="D28" s="95"/>
      <c r="E28" s="95"/>
      <c r="F28" s="95"/>
      <c r="G28" s="95"/>
      <c r="H28" s="95"/>
      <c r="I28" s="95"/>
      <c r="J28" s="95"/>
      <c r="K28" s="95"/>
      <c r="L28" s="95"/>
      <c r="M28" s="95"/>
      <c r="N28" s="95"/>
    </row>
    <row r="29" spans="1:14">
      <c r="A29" s="95"/>
      <c r="B29" s="95"/>
      <c r="C29" s="95"/>
      <c r="D29" s="95"/>
      <c r="E29" s="95"/>
      <c r="F29" s="95"/>
      <c r="G29" s="95"/>
      <c r="H29" s="95"/>
      <c r="I29" s="95"/>
      <c r="J29" s="95"/>
      <c r="K29" s="95"/>
      <c r="L29" s="95"/>
      <c r="M29" s="95"/>
      <c r="N29" s="95"/>
    </row>
    <row r="30" spans="1:14">
      <c r="A30" s="95"/>
      <c r="B30" s="95"/>
      <c r="C30" s="95"/>
      <c r="D30" s="95"/>
      <c r="E30" s="95"/>
      <c r="F30" s="95"/>
      <c r="G30" s="95"/>
      <c r="H30" s="95"/>
      <c r="I30" s="95"/>
      <c r="J30" s="95"/>
      <c r="K30" s="95"/>
      <c r="L30" s="95"/>
      <c r="M30" s="95"/>
      <c r="N30" s="95"/>
    </row>
    <row r="31" spans="1:14">
      <c r="A31" s="95"/>
      <c r="B31" s="95"/>
      <c r="C31" s="95"/>
      <c r="D31" s="95"/>
      <c r="E31" s="95"/>
      <c r="F31" s="95"/>
      <c r="G31" s="95"/>
      <c r="H31" s="95"/>
      <c r="I31" s="95"/>
      <c r="J31" s="95"/>
      <c r="K31" s="95"/>
      <c r="L31" s="95"/>
      <c r="M31" s="95"/>
      <c r="N31" s="95"/>
    </row>
    <row r="32" spans="1:14">
      <c r="A32" s="95"/>
      <c r="B32" s="95"/>
      <c r="C32" s="95"/>
      <c r="D32" s="95"/>
      <c r="E32" s="95"/>
      <c r="F32" s="95"/>
      <c r="G32" s="95"/>
      <c r="H32" s="95"/>
      <c r="I32" s="95"/>
      <c r="J32" s="95"/>
      <c r="K32" s="95"/>
      <c r="L32" s="95"/>
      <c r="M32" s="95"/>
      <c r="N32" s="95"/>
    </row>
    <row r="33" spans="1:14">
      <c r="A33" s="95"/>
      <c r="B33" s="95"/>
      <c r="C33" s="95"/>
      <c r="D33" s="95"/>
      <c r="E33" s="95"/>
      <c r="F33" s="95"/>
      <c r="G33" s="95"/>
      <c r="H33" s="95"/>
      <c r="I33" s="95"/>
      <c r="J33" s="95"/>
      <c r="K33" s="95"/>
      <c r="L33" s="95"/>
      <c r="M33" s="95"/>
      <c r="N33" s="95"/>
    </row>
  </sheetData>
  <mergeCells count="13">
    <mergeCell ref="A1:M1"/>
    <mergeCell ref="A4:B4"/>
    <mergeCell ref="C4:M4"/>
    <mergeCell ref="C6:D6"/>
    <mergeCell ref="C7:D7"/>
    <mergeCell ref="C8:D8"/>
    <mergeCell ref="C9:D9"/>
    <mergeCell ref="A13:M13"/>
    <mergeCell ref="A15:M15"/>
    <mergeCell ref="A2:B3"/>
    <mergeCell ref="C2:G3"/>
    <mergeCell ref="H2:I3"/>
    <mergeCell ref="J2:M3"/>
  </mergeCells>
  <pageMargins left="0.707638888888889" right="0.707638888888889" top="0.747916666666667" bottom="0.747916666666667" header="0.313888888888889" footer="0.313888888888889"/>
  <pageSetup paperSize="9" scale="99" orientation="landscape"/>
  <headerFooter alignWithMargins="0">
    <oddHeader>&amp;L&amp;G&amp;C&amp;G&amp;R秘密▲5年</oddHeader>
    <oddFooter>&amp;C全志科技版权所有，侵权必究
Copyright © 2018 by Allwinner. All rights reserved&amp;RPage &amp;P of &amp;N</oddFooter>
  </headerFooter>
  <legacyDrawingHF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tabSelected="1" topLeftCell="A13" workbookViewId="0">
      <selection activeCell="J8" sqref="J8"/>
    </sheetView>
  </sheetViews>
  <sheetFormatPr defaultColWidth="9" defaultRowHeight="28.35" customHeight="1" outlineLevelCol="6"/>
  <cols>
    <col min="1" max="1" width="11.5" style="4" customWidth="1"/>
    <col min="2" max="2" width="8.87272727272727" style="4" customWidth="1"/>
    <col min="3" max="3" width="82.8181818181818" style="4" customWidth="1"/>
    <col min="4" max="4" width="19.2545454545455" style="4" customWidth="1"/>
    <col min="5" max="5" width="13.1272727272727" style="4" customWidth="1"/>
    <col min="6" max="6" width="22.8727272727273" style="4" customWidth="1"/>
    <col min="7" max="7" width="22.3727272727273" style="4" customWidth="1"/>
    <col min="8" max="16384" width="9" style="4"/>
  </cols>
  <sheetData>
    <row r="1" customHeight="1" spans="1:7">
      <c r="A1" s="5" t="s">
        <v>20</v>
      </c>
      <c r="B1" s="5" t="s">
        <v>21</v>
      </c>
      <c r="C1" s="5" t="s">
        <v>22</v>
      </c>
      <c r="D1" s="5" t="s">
        <v>23</v>
      </c>
      <c r="E1" s="5" t="s">
        <v>24</v>
      </c>
      <c r="F1" s="5"/>
      <c r="G1" s="5" t="s">
        <v>25</v>
      </c>
    </row>
    <row r="2" customHeight="1" spans="1:7">
      <c r="A2" s="6"/>
      <c r="B2" s="6"/>
      <c r="C2" s="6"/>
      <c r="D2" s="6" t="s">
        <v>26</v>
      </c>
      <c r="E2" s="6" t="s">
        <v>27</v>
      </c>
      <c r="F2" s="6" t="s">
        <v>28</v>
      </c>
      <c r="G2" s="6"/>
    </row>
    <row r="3" ht="17.25" customHeight="1" spans="1:7">
      <c r="A3" s="7" t="s">
        <v>29</v>
      </c>
      <c r="B3" s="8">
        <v>1</v>
      </c>
      <c r="C3" s="9" t="s">
        <v>30</v>
      </c>
      <c r="D3" s="10" t="s">
        <v>31</v>
      </c>
      <c r="E3" s="11" t="s">
        <v>13</v>
      </c>
      <c r="F3" s="12"/>
      <c r="G3" s="13"/>
    </row>
    <row r="4" ht="16.5" customHeight="1" spans="1:7">
      <c r="A4" s="14" t="s">
        <v>32</v>
      </c>
      <c r="B4" s="15">
        <v>1</v>
      </c>
      <c r="C4" s="16" t="s">
        <v>33</v>
      </c>
      <c r="D4" s="16" t="s">
        <v>31</v>
      </c>
      <c r="E4" s="17" t="s">
        <v>14</v>
      </c>
      <c r="F4" s="18" t="s">
        <v>34</v>
      </c>
      <c r="G4" s="19"/>
    </row>
    <row r="5" ht="16.5" customHeight="1" spans="1:7">
      <c r="A5" s="20"/>
      <c r="B5" s="21">
        <v>2</v>
      </c>
      <c r="C5" s="22" t="s">
        <v>35</v>
      </c>
      <c r="D5" s="22" t="s">
        <v>31</v>
      </c>
      <c r="E5" s="23"/>
      <c r="F5" s="24"/>
      <c r="G5" s="25"/>
    </row>
    <row r="6" ht="33" customHeight="1" spans="1:7">
      <c r="A6" s="20"/>
      <c r="B6" s="21">
        <v>3</v>
      </c>
      <c r="C6" s="26" t="s">
        <v>36</v>
      </c>
      <c r="D6" s="22" t="s">
        <v>31</v>
      </c>
      <c r="E6" s="23"/>
      <c r="F6" s="24"/>
      <c r="G6" s="25"/>
    </row>
    <row r="7" ht="33.75" customHeight="1" spans="1:7">
      <c r="A7" s="27"/>
      <c r="B7" s="28">
        <v>4</v>
      </c>
      <c r="C7" s="29" t="s">
        <v>37</v>
      </c>
      <c r="D7" s="29" t="s">
        <v>31</v>
      </c>
      <c r="E7" s="30"/>
      <c r="F7" s="31"/>
      <c r="G7" s="32"/>
    </row>
    <row r="8" ht="49.5" customHeight="1" spans="1:7">
      <c r="A8" s="33" t="s">
        <v>38</v>
      </c>
      <c r="B8" s="34">
        <v>1</v>
      </c>
      <c r="C8" s="35" t="s">
        <v>39</v>
      </c>
      <c r="D8" s="36" t="s">
        <v>31</v>
      </c>
      <c r="E8" s="37"/>
      <c r="F8" s="38"/>
      <c r="G8" s="39"/>
    </row>
    <row r="9" ht="33" customHeight="1" spans="1:7">
      <c r="A9" s="20"/>
      <c r="B9" s="40">
        <v>2</v>
      </c>
      <c r="C9" s="26" t="s">
        <v>40</v>
      </c>
      <c r="D9" s="22" t="s">
        <v>31</v>
      </c>
      <c r="E9" s="23"/>
      <c r="F9" s="24"/>
      <c r="G9" s="25"/>
    </row>
    <row r="10" ht="16.5" customHeight="1" spans="1:7">
      <c r="A10" s="20"/>
      <c r="B10" s="40">
        <v>3</v>
      </c>
      <c r="C10" s="26" t="s">
        <v>41</v>
      </c>
      <c r="D10" s="22" t="s">
        <v>31</v>
      </c>
      <c r="E10" s="23"/>
      <c r="F10" s="24"/>
      <c r="G10" s="25"/>
    </row>
    <row r="11" ht="82.5" customHeight="1" spans="1:7">
      <c r="A11" s="20"/>
      <c r="B11" s="40">
        <v>4</v>
      </c>
      <c r="C11" s="26" t="s">
        <v>42</v>
      </c>
      <c r="D11" s="22" t="s">
        <v>31</v>
      </c>
      <c r="E11" s="23"/>
      <c r="F11" s="24"/>
      <c r="G11" s="25"/>
    </row>
    <row r="12" ht="115.5" customHeight="1" spans="1:7">
      <c r="A12" s="20"/>
      <c r="B12" s="21">
        <v>5</v>
      </c>
      <c r="C12" s="26" t="s">
        <v>43</v>
      </c>
      <c r="D12" s="22" t="s">
        <v>31</v>
      </c>
      <c r="E12" s="23"/>
      <c r="F12" s="24"/>
      <c r="G12" s="25"/>
    </row>
    <row r="13" ht="115.5" customHeight="1" spans="1:7">
      <c r="A13" s="20"/>
      <c r="B13" s="21">
        <v>6</v>
      </c>
      <c r="C13" s="26" t="s">
        <v>44</v>
      </c>
      <c r="D13" s="22" t="s">
        <v>31</v>
      </c>
      <c r="E13" s="23"/>
      <c r="F13" s="24"/>
      <c r="G13" s="25"/>
    </row>
    <row r="14" ht="50.25" customHeight="1" spans="1:7">
      <c r="A14" s="41"/>
      <c r="B14" s="42">
        <v>7</v>
      </c>
      <c r="C14" s="43" t="s">
        <v>45</v>
      </c>
      <c r="D14" s="44" t="s">
        <v>31</v>
      </c>
      <c r="E14" s="45"/>
      <c r="F14" s="46"/>
      <c r="G14" s="47"/>
    </row>
    <row r="15" ht="33" customHeight="1" spans="1:7">
      <c r="A15" s="48" t="s">
        <v>46</v>
      </c>
      <c r="B15" s="15">
        <v>1</v>
      </c>
      <c r="C15" s="49" t="s">
        <v>47</v>
      </c>
      <c r="D15" s="16" t="s">
        <v>31</v>
      </c>
      <c r="E15" s="17"/>
      <c r="F15" s="50"/>
      <c r="G15" s="51"/>
    </row>
    <row r="16" ht="49.5" customHeight="1" spans="1:7">
      <c r="A16" s="52"/>
      <c r="B16" s="34">
        <v>2</v>
      </c>
      <c r="C16" s="53" t="s">
        <v>48</v>
      </c>
      <c r="D16" s="22" t="s">
        <v>31</v>
      </c>
      <c r="E16" s="23"/>
      <c r="F16" s="53"/>
      <c r="G16" s="54"/>
    </row>
    <row r="17" ht="33" customHeight="1" spans="1:7">
      <c r="A17" s="52"/>
      <c r="B17" s="21">
        <v>3</v>
      </c>
      <c r="C17" s="53" t="s">
        <v>49</v>
      </c>
      <c r="D17" s="22" t="s">
        <v>31</v>
      </c>
      <c r="E17" s="23"/>
      <c r="F17" s="53"/>
      <c r="G17" s="54"/>
    </row>
    <row r="18" ht="33" customHeight="1" spans="1:7">
      <c r="A18" s="52"/>
      <c r="B18" s="21">
        <v>4</v>
      </c>
      <c r="C18" s="53" t="s">
        <v>50</v>
      </c>
      <c r="D18" s="22" t="s">
        <v>31</v>
      </c>
      <c r="E18" s="23"/>
      <c r="F18" s="53"/>
      <c r="G18" s="54"/>
    </row>
    <row r="19" ht="17.25" customHeight="1" spans="1:7">
      <c r="A19" s="55"/>
      <c r="B19" s="28">
        <v>5</v>
      </c>
      <c r="C19" s="56" t="s">
        <v>51</v>
      </c>
      <c r="D19" s="29" t="s">
        <v>31</v>
      </c>
      <c r="E19" s="30"/>
      <c r="F19" s="56"/>
      <c r="G19" s="57"/>
    </row>
    <row r="20" customHeight="1" spans="1:7">
      <c r="A20" s="58"/>
      <c r="B20" s="59"/>
      <c r="C20" s="60"/>
      <c r="D20" s="60"/>
      <c r="E20" s="61"/>
      <c r="F20" s="60"/>
      <c r="G20" s="60"/>
    </row>
    <row r="21" customHeight="1" spans="1:7">
      <c r="A21" s="58"/>
      <c r="B21" s="59"/>
      <c r="C21" s="60"/>
      <c r="D21" s="60"/>
      <c r="E21" s="61"/>
      <c r="F21" s="60"/>
      <c r="G21" s="60"/>
    </row>
    <row r="22" customHeight="1" spans="1:7">
      <c r="A22" s="58"/>
      <c r="B22" s="59"/>
      <c r="C22" s="60"/>
      <c r="D22" s="60"/>
      <c r="E22" s="61"/>
      <c r="F22" s="60"/>
      <c r="G22" s="60"/>
    </row>
    <row r="23" customHeight="1" spans="1:7">
      <c r="A23" s="58"/>
      <c r="B23" s="59"/>
      <c r="C23" s="60"/>
      <c r="D23" s="60"/>
      <c r="E23" s="61"/>
      <c r="F23" s="60"/>
      <c r="G23" s="60"/>
    </row>
    <row r="24" customHeight="1" spans="1:7">
      <c r="A24" s="58"/>
      <c r="B24" s="59"/>
      <c r="C24" s="60"/>
      <c r="D24" s="60"/>
      <c r="E24" s="61"/>
      <c r="F24" s="60"/>
      <c r="G24" s="60"/>
    </row>
    <row r="25" customHeight="1" spans="1:7">
      <c r="A25" s="58"/>
      <c r="B25" s="59"/>
      <c r="C25" s="60"/>
      <c r="D25" s="60"/>
      <c r="E25" s="61"/>
      <c r="F25" s="60"/>
      <c r="G25" s="60"/>
    </row>
    <row r="26" customHeight="1" spans="1:7">
      <c r="A26" s="58"/>
      <c r="B26" s="59"/>
      <c r="C26" s="60"/>
      <c r="D26" s="60"/>
      <c r="E26" s="61"/>
      <c r="F26" s="60"/>
      <c r="G26" s="60"/>
    </row>
    <row r="27" customHeight="1" spans="1:7">
      <c r="A27" s="58"/>
      <c r="B27" s="59"/>
      <c r="C27" s="60"/>
      <c r="D27" s="60"/>
      <c r="E27" s="61"/>
      <c r="F27" s="60"/>
      <c r="G27" s="60"/>
    </row>
    <row r="28" customHeight="1" spans="1:7">
      <c r="A28" s="58"/>
      <c r="B28" s="59"/>
      <c r="C28" s="60"/>
      <c r="D28" s="60"/>
      <c r="E28" s="61"/>
      <c r="F28" s="60"/>
      <c r="G28" s="60"/>
    </row>
  </sheetData>
  <mergeCells count="10">
    <mergeCell ref="A1:A2"/>
    <mergeCell ref="A4:A7"/>
    <mergeCell ref="A8:A14"/>
    <mergeCell ref="A15:A19"/>
    <mergeCell ref="B1:B2"/>
    <mergeCell ref="C1:C2"/>
    <mergeCell ref="D1:D2"/>
    <mergeCell ref="E1:E2"/>
    <mergeCell ref="F1:F2"/>
    <mergeCell ref="G1:G2"/>
  </mergeCells>
  <conditionalFormatting sqref="E4">
    <cfRule type="cellIs" dxfId="0" priority="1" stopIfTrue="1" operator="equal">
      <formula>"pass"</formula>
    </cfRule>
    <cfRule type="cellIs" dxfId="1" priority="2" stopIfTrue="1" operator="equal">
      <formula>"fail"</formula>
    </cfRule>
  </conditionalFormatting>
  <conditionalFormatting sqref="F4">
    <cfRule type="cellIs" dxfId="2" priority="3" stopIfTrue="1" operator="equal">
      <formula>"F3=""pass"""</formula>
    </cfRule>
    <cfRule type="cellIs" dxfId="3" priority="4" stopIfTrue="1" operator="equal">
      <formula>"if F3=fail"</formula>
    </cfRule>
  </conditionalFormatting>
  <conditionalFormatting sqref="B14">
    <cfRule type="cellIs" dxfId="2" priority="5" stopIfTrue="1" operator="equal">
      <formula>"F3=""pass"""</formula>
    </cfRule>
    <cfRule type="cellIs" dxfId="3" priority="6" stopIfTrue="1" operator="equal">
      <formula>"if F3=fail"</formula>
    </cfRule>
  </conditionalFormatting>
  <conditionalFormatting sqref="B7:B13 A3:B6 A8 F3:G3 F8:G14">
    <cfRule type="cellIs" dxfId="3" priority="7" stopIfTrue="1" operator="equal">
      <formula>"if F3=fail"</formula>
    </cfRule>
    <cfRule type="cellIs" dxfId="2" priority="8" stopIfTrue="1" operator="equal">
      <formula>"F3=""pass"""</formula>
    </cfRule>
  </conditionalFormatting>
  <conditionalFormatting sqref="E5:E19 E3">
    <cfRule type="cellIs" dxfId="1" priority="9" stopIfTrue="1" operator="equal">
      <formula>"fail"</formula>
    </cfRule>
    <cfRule type="cellIs" dxfId="0" priority="10" stopIfTrue="1" operator="equal">
      <formula>"pass"</formula>
    </cfRule>
  </conditionalFormatting>
  <dataValidations count="2">
    <dataValidation allowBlank="1" showInputMessage="1" showErrorMessage="1" sqref="E2"/>
    <dataValidation type="list" allowBlank="1" showInputMessage="1" showErrorMessage="1" sqref="E3:E19">
      <formula1>"NA,PASS,FAIL"</formula1>
    </dataValidation>
  </dataValidations>
  <pageMargins left="0.707638888888889" right="0.707638888888889" top="0.747916666666667" bottom="0.747916666666667" header="0.313888888888889" footer="0.313888888888889"/>
  <pageSetup paperSize="9" scale="99" orientation="landscape"/>
  <headerFooter alignWithMargins="0">
    <oddHeader>&amp;L&amp;G&amp;C&amp;G&amp;R秘密▲5年</oddHeader>
    <oddFooter>&amp;C全志科技版权所有，侵权必究
Copyright © 2018 by Allwinner. All rights reserved&amp;RPage &amp;P of &amp;N</oddFooter>
  </headerFooter>
  <legacyDrawingHF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
  <sheetViews>
    <sheetView showGridLines="0" workbookViewId="0">
      <selection activeCell="M1" sqref="M1"/>
    </sheetView>
  </sheetViews>
  <sheetFormatPr defaultColWidth="8.72727272727273" defaultRowHeight="14" outlineLevelRow="3" outlineLevelCol="7"/>
  <cols>
    <col min="1" max="1" width="11.3636363636364" customWidth="1"/>
    <col min="2" max="2" width="4.09090909090909" customWidth="1"/>
    <col min="3" max="3" width="12" customWidth="1"/>
    <col min="4" max="4" width="4" customWidth="1"/>
    <col min="5" max="5" width="13.0909090909091" customWidth="1"/>
    <col min="7" max="7" width="10.8181818181818" customWidth="1"/>
    <col min="8" max="8" width="63" customWidth="1"/>
  </cols>
  <sheetData>
    <row r="1" ht="106" customHeight="1" spans="1:8">
      <c r="A1" s="1" t="s">
        <v>52</v>
      </c>
      <c r="B1" s="1"/>
      <c r="C1" s="1"/>
      <c r="D1" s="1"/>
      <c r="E1" s="1"/>
      <c r="F1" s="1"/>
      <c r="G1" s="1"/>
      <c r="H1" s="1"/>
    </row>
    <row r="2" ht="27" customHeight="1" spans="1:8">
      <c r="A2" s="2"/>
      <c r="B2" s="2" t="s">
        <v>53</v>
      </c>
      <c r="C2" s="2"/>
      <c r="D2" s="2" t="s">
        <v>53</v>
      </c>
      <c r="E2" s="2"/>
      <c r="F2" s="2" t="s">
        <v>53</v>
      </c>
      <c r="G2" s="2"/>
      <c r="H2" s="2" t="s">
        <v>54</v>
      </c>
    </row>
    <row r="3" ht="20" customHeight="1" spans="1:8">
      <c r="A3" s="3" t="s">
        <v>55</v>
      </c>
      <c r="B3" s="3"/>
      <c r="C3" s="3"/>
      <c r="D3" s="3"/>
      <c r="E3" s="3"/>
      <c r="F3" s="3"/>
      <c r="G3" s="3"/>
      <c r="H3" s="3"/>
    </row>
    <row r="4" ht="262" customHeight="1" spans="1:8">
      <c r="A4" s="3"/>
      <c r="B4" s="3"/>
      <c r="C4" s="3"/>
      <c r="D4" s="3"/>
      <c r="E4" s="3"/>
      <c r="F4" s="3"/>
      <c r="G4" s="3"/>
      <c r="H4" s="3"/>
    </row>
  </sheetData>
  <mergeCells count="2">
    <mergeCell ref="A1:H1"/>
    <mergeCell ref="A3:H4"/>
  </mergeCells>
  <pageMargins left="0.75" right="0.75" top="1" bottom="1" header="0.5" footer="0.5"/>
  <pageSetup paperSize="9" orientation="portrait"/>
  <headerFooter alignWithMargins="0"/>
  <drawing r:id="rId1"/>
</worksheet>
</file>

<file path=docProps/app.xml><?xml version="1.0" encoding="utf-8"?>
<Properties xmlns="http://schemas.openxmlformats.org/officeDocument/2006/extended-properties" xmlns:vt="http://schemas.openxmlformats.org/officeDocument/2006/docPropsVTypes">
  <Company>3万3</Company>
  <Application>Microsoft Excel</Application>
  <HeadingPairs>
    <vt:vector size="2" baseType="variant">
      <vt:variant>
        <vt:lpstr>工作表</vt:lpstr>
      </vt:variant>
      <vt:variant>
        <vt:i4>4</vt:i4>
      </vt:variant>
    </vt:vector>
  </HeadingPairs>
  <TitlesOfParts>
    <vt:vector size="4" baseType="lpstr">
      <vt:lpstr>Title</vt:lpstr>
      <vt:lpstr>Project</vt:lpstr>
      <vt:lpstr>Checklist</vt:lpstr>
      <vt:lpstr>声明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Administrator</cp:lastModifiedBy>
  <dcterms:created xsi:type="dcterms:W3CDTF">2021-10-28T10:15:00Z</dcterms:created>
  <dcterms:modified xsi:type="dcterms:W3CDTF">2021-10-28T05:33:56Z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